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05" windowWidth="16470" windowHeight="98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<sst xmlns="http://schemas.openxmlformats.org/spreadsheetml/2006/main" count="358" uniqueCount="191">
  <si>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</si>
  <si>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</si>
  <si>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Paluknio  Medeinos vidurinė mokykla</t>
  </si>
  <si>
    <t>(įstaigos pavadinimas, kodas Juridinių asmenų registre, adresas)</t>
  </si>
  <si>
    <t>BIUDŽETO IŠLAIDŲ SĄMATOS VYKDYMO</t>
  </si>
  <si>
    <t>2013 M. GRUODŽIO MĖN. 31 D.</t>
  </si>
  <si>
    <t xml:space="preserve"> </t>
  </si>
  <si>
    <t>Metinė</t>
  </si>
  <si>
    <t>(metinė, ketvirtinė)</t>
  </si>
  <si>
    <t>ATASKAITA</t>
  </si>
  <si>
    <t>2014.01.09    Nr. 06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</si>
  <si>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</si>
  <si>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</si>
  <si>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</si>
  <si>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</si>
  <si>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</si>
  <si>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</si>
  <si>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</si>
  <si>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</si>
  <si>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191742845</t>
  </si>
  <si>
    <t xml:space="preserve"> - </t>
  </si>
  <si>
    <t>Programos</t>
  </si>
  <si>
    <t>8</t>
  </si>
  <si>
    <t>Finansavimo šaltinio</t>
  </si>
  <si>
    <t>B</t>
  </si>
  <si>
    <t>Valstybės funkcijos</t>
  </si>
  <si>
    <t>09</t>
  </si>
  <si>
    <t>02</t>
  </si>
  <si>
    <t>01</t>
  </si>
  <si>
    <t/>
  </si>
  <si>
    <t>Biudžetas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</si>
  <si>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</si>
  <si>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</si>
  <si>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</si>
  <si>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</si>
  <si>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</si>
  <si>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</si>
  <si>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</si>
  <si>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</si>
  <si>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</si>
  <si>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</si>
  <si>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</si>
  <si>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</si>
  <si>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</si>
  <si>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</si>
  <si>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</si>
  <si>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</si>
  <si>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</si>
  <si>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</si>
  <si>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</si>
  <si>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</si>
  <si>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</si>
  <si>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</si>
  <si>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</si>
  <si>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</si>
  <si>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</si>
  <si>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</si>
  <si>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</si>
  <si>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</si>
  <si>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</si>
  <si>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</si>
  <si>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</si>
  <si>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</si>
  <si>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</si>
  <si>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</si>
  <si>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</si>
  <si>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</si>
  <si>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</si>
  <si>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</si>
  <si>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</si>
  <si>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</si>
  <si>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</si>
  <si>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</si>
  <si>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</si>
  <si>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</si>
  <si>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</si>
  <si>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</si>
  <si>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</si>
  <si>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</si>
  <si>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</si>
  <si>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</si>
  <si>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</si>
  <si>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</si>
  <si>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</si>
  <si>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</si>
  <si>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</si>
  <si>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</si>
  <si>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</si>
  <si>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</si>
  <si>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</si>
  <si>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</si>
  <si>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</si>
  <si>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</si>
  <si>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</si>
  <si>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</si>
  <si>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</si>
  <si>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</si>
  <si>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</si>
  <si>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</si>
  <si>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</si>
  <si>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</si>
  <si>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</si>
  <si>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</si>
  <si>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</si>
  <si>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</si>
  <si>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</si>
  <si>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</si>
  <si>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</si>
  <si>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</si>
  <si>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</si>
  <si>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</si>
  <si>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</si>
  <si>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</si>
  <si>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</si>
  <si>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</si>
  <si>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</si>
  <si>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</si>
  <si>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</si>
  <si>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</si>
  <si>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</si>
  <si>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</si>
  <si>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</si>
  <si>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</si>
  <si>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</si>
  <si>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</si>
  <si>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</si>
  <si>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</si>
  <si>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</si>
  <si>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</si>
  <si>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</si>
  <si>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</si>
  <si>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</si>
  <si>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</si>
  <si>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</si>
  <si>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</si>
  <si>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</si>
  <si>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</si>
  <si>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</si>
  <si>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</si>
  <si>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</si>
  <si>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</si>
  <si>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</si>
  <si>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</si>
  <si>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</si>
  <si>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</si>
  <si>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</si>
  <si>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</si>
  <si>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</si>
  <si>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</si>
  <si>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</si>
  <si>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</si>
  <si>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</si>
  <si>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</si>
  <si>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</si>
  <si>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</si>
  <si>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</si>
  <si>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</si>
  <si>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</si>
  <si>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</si>
  <si>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</si>
  <si>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</si>
  <si>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</si>
  <si>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</si>
  <si>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</si>
  <si>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</si>
  <si>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</si>
  <si>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</si>
  <si>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</si>
  <si>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</si>
  <si>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</si>
  <si>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</si>
  <si>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</si>
  <si>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</si>
  <si>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</si>
  <si>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</si>
  <si>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</si>
  <si>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</si>
  <si>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</si>
  <si>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</si>
  <si>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</si>
  <si>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</si>
  <si>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</si>
  <si>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</si>
  <si>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</si>
  <si>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Vytautas Gustas</t>
  </si>
  <si>
    <t xml:space="preserve">      (įstaigos vadovo ar jo įgalioto asmens pareigų  pavadinimas)</t>
  </si>
  <si>
    <t>(parašas)</t>
  </si>
  <si>
    <t>(vardas ir pavardė)</t>
  </si>
  <si>
    <t>Buhalterė</t>
  </si>
  <si>
    <t>Elena Andžejevska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</si>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</sst>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23">
      <selection activeCell="U34" sqref="U3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215000</v>
      </c>
      <c r="J30" s="94">
        <f>SUM(J31+J41+J64+J85+J93+J109+J132+J148+J157)</f>
        <v>215000</v>
      </c>
      <c r="K30" s="95">
        <f>SUM(K31+K41+K64+K85+K93+K109+K132+K148+K157)</f>
        <v>215000</v>
      </c>
      <c r="L30" s="94">
        <f>SUM(L31+L41+L64+L85+L93+L109+L132+L148+L157)</f>
        <v>215000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164405</v>
      </c>
      <c r="J31" s="94">
        <f>SUM(J32+J37)</f>
        <v>164405</v>
      </c>
      <c r="K31" s="102">
        <f>SUM(K32+K37)</f>
        <v>164405</v>
      </c>
      <c r="L31" s="103">
        <f>SUM(L32+L37)</f>
        <v>164405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f aca="true" t="shared" si="0" ref="I32:L33">SUM(I33)</f>
        <v>125705</v>
      </c>
      <c r="J32" s="109">
        <f t="shared" si="0"/>
        <v>125705</v>
      </c>
      <c r="K32" s="110">
        <f t="shared" si="0"/>
        <v>125705</v>
      </c>
      <c r="L32" s="109">
        <f t="shared" si="0"/>
        <v>125705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f t="shared" si="0"/>
        <v>125705</v>
      </c>
      <c r="J33" s="109">
        <f t="shared" si="0"/>
        <v>125705</v>
      </c>
      <c r="K33" s="110">
        <f t="shared" si="0"/>
        <v>125705</v>
      </c>
      <c r="L33" s="109">
        <f t="shared" si="0"/>
        <v>125705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f>SUM(I35:I36)</f>
        <v>125705</v>
      </c>
      <c r="J34" s="109">
        <f>SUM(J35:J36)</f>
        <v>125705</v>
      </c>
      <c r="K34" s="110">
        <f>SUM(K35:K36)</f>
        <v>125705</v>
      </c>
      <c r="L34" s="109">
        <f>SUM(L35:L36)</f>
        <v>125705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125705</v>
      </c>
      <c r="J35" s="113">
        <v>125705</v>
      </c>
      <c r="K35" s="113">
        <v>125705</v>
      </c>
      <c r="L35" s="113">
        <v>125705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f aca="true" t="shared" si="1" ref="I37:L39">I38</f>
        <v>38700</v>
      </c>
      <c r="J37" s="109">
        <f t="shared" si="1"/>
        <v>38700</v>
      </c>
      <c r="K37" s="110">
        <f t="shared" si="1"/>
        <v>38700</v>
      </c>
      <c r="L37" s="109">
        <f t="shared" si="1"/>
        <v>38700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f t="shared" si="1"/>
        <v>38700</v>
      </c>
      <c r="J38" s="109">
        <f t="shared" si="1"/>
        <v>38700</v>
      </c>
      <c r="K38" s="109">
        <f t="shared" si="1"/>
        <v>38700</v>
      </c>
      <c r="L38" s="109">
        <f t="shared" si="1"/>
        <v>38700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f t="shared" si="1"/>
        <v>38700</v>
      </c>
      <c r="J39" s="109">
        <f t="shared" si="1"/>
        <v>38700</v>
      </c>
      <c r="K39" s="109">
        <f t="shared" si="1"/>
        <v>38700</v>
      </c>
      <c r="L39" s="109">
        <f t="shared" si="1"/>
        <v>38700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38700</v>
      </c>
      <c r="J40" s="113">
        <v>38700</v>
      </c>
      <c r="K40" s="113">
        <v>38700</v>
      </c>
      <c r="L40" s="113">
        <v>38700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aca="true" t="shared" si="2" ref="I41:L43">I42</f>
        <v>50595</v>
      </c>
      <c r="J41" s="118">
        <f t="shared" si="2"/>
        <v>50595</v>
      </c>
      <c r="K41" s="117">
        <f t="shared" si="2"/>
        <v>50595</v>
      </c>
      <c r="L41" s="117">
        <f t="shared" si="2"/>
        <v>50595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2"/>
        <v>50595</v>
      </c>
      <c r="J42" s="110">
        <f t="shared" si="2"/>
        <v>50595</v>
      </c>
      <c r="K42" s="109">
        <f t="shared" si="2"/>
        <v>50595</v>
      </c>
      <c r="L42" s="110">
        <f t="shared" si="2"/>
        <v>50595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2"/>
        <v>50595</v>
      </c>
      <c r="J43" s="110">
        <f t="shared" si="2"/>
        <v>50595</v>
      </c>
      <c r="K43" s="119">
        <f t="shared" si="2"/>
        <v>50595</v>
      </c>
      <c r="L43" s="119">
        <f t="shared" si="2"/>
        <v>50595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50595</v>
      </c>
      <c r="J44" s="127">
        <f>SUM(J45:J63)-J54</f>
        <v>50595</v>
      </c>
      <c r="K44" s="127">
        <f>SUM(K45:K63)-K54</f>
        <v>50595</v>
      </c>
      <c r="L44" s="128">
        <f>SUM(L45:L63)-L54</f>
        <v>50595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2875</v>
      </c>
      <c r="J47" s="113">
        <v>2875</v>
      </c>
      <c r="K47" s="113">
        <v>2875</v>
      </c>
      <c r="L47" s="113">
        <v>2875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33500</v>
      </c>
      <c r="J48" s="113">
        <v>33500</v>
      </c>
      <c r="K48" s="113">
        <v>33500</v>
      </c>
      <c r="L48" s="113">
        <v>33500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219</v>
      </c>
      <c r="J50" s="113">
        <v>219</v>
      </c>
      <c r="K50" s="113">
        <v>219</v>
      </c>
      <c r="L50" s="113">
        <v>219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8706</v>
      </c>
      <c r="J52" s="113">
        <v>8706</v>
      </c>
      <c r="K52" s="113">
        <v>8706</v>
      </c>
      <c r="L52" s="113">
        <v>8706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5295</v>
      </c>
      <c r="J63" s="113">
        <v>5295</v>
      </c>
      <c r="K63" s="113">
        <v>5295</v>
      </c>
      <c r="L63" s="113">
        <v>5295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215000</v>
      </c>
      <c r="J344" s="225">
        <f>SUM(J30+J174)</f>
        <v>215000</v>
      </c>
      <c r="K344" s="225">
        <f>SUM(K30+K174)</f>
        <v>215000</v>
      </c>
      <c r="L344" s="226">
        <f>SUM(L30+L174)</f>
        <v>215000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2012-12-03T13:33:46Z</cp:lastPrinted>
  <dcterms:created xsi:type="dcterms:W3CDTF">2004-04-07T10:43:01Z</dcterms:created>
  <dcterms:modified xsi:type="dcterms:W3CDTF">2014-03-13T13:41:52Z</dcterms:modified>
  <cp:category/>
  <cp:version/>
  <cp:contentType/>
  <cp:contentStatus/>
</cp:coreProperties>
</file>