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<sst xmlns="http://schemas.openxmlformats.org/spreadsheetml/2006/main" count="163" uniqueCount="131">
  <si>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</si>
  <si>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</si>
  <si>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</si>
  <si>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</si>
  <si>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</si>
  <si>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</si>
  <si>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</si>
  <si>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</si>
  <si>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</si>
  <si>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</si>
  <si>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</si>
  <si>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</si>
  <si>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</si>
  <si>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</si>
  <si>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</si>
  <si>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</si>
  <si>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</si>
  <si>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</si>
  <si>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</si>
  <si>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</si>
  <si>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</si>
  <si>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</si>
  <si>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</si>
  <si>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</si>
  <si>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</si>
  <si>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</si>
  <si>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</si>
  <si>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</si>
  <si>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</si>
  <si>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</si>
  <si>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</si>
  <si>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</si>
  <si>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</si>
  <si>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</si>
  <si>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</si>
  <si>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</si>
  <si>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</si>
  <si>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</si>
  <si>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</si>
  <si>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</si>
  <si>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</si>
  <si>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</si>
  <si>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</si>
  <si>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</si>
  <si>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</si>
  <si>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</si>
  <si>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</si>
  <si>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</si>
  <si>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</si>
  <si>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</si>
  <si>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</si>
  <si>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</si>
  <si>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</si>
  <si>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</si>
  <si>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</si>
  <si>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</si>
  <si>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</si>
  <si>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</si>
  <si>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</si>
  <si>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</si>
  <si>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</si>
  <si>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</si>
  <si>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</si>
  <si>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</si>
  <si>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</si>
  <si>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</si>
  <si>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</si>
  <si>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</si>
  <si>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</si>
  <si>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</si>
  <si>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</si>
  <si>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</si>
  <si>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</si>
  <si>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</si>
  <si>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</si>
  <si>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</si>
  <si>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</si>
  <si>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</si>
  <si>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</si>
  <si>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</si>
  <si>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</si>
  <si>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</si>
  <si>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</si>
  <si>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</si>
  <si>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</si>
  <si>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</si>
  <si>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</si>
  <si>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</si>
  <si>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</si>
  <si>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</si>
  <si>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</si>
  <si>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</si>
  <si>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</si>
  <si>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</si>
  <si>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</si>
  <si>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</si>
  <si>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</si>
  <si>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</si>
  <si>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</si>
  <si>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</si>
  <si>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</si>
  <si>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</si>
  <si>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</si>
  <si>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</si>
  <si>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</si>
  <si>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</si>
  <si>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</si>
  <si>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</si>
  <si>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</si>
  <si>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</si>
  <si>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</si>
  <si>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</si>
  <si>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</si>
  <si>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</si>
  <si>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</si>
  <si>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</si>
  <si>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</si>
  <si>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</si>
  <si>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</si>
  <si>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</si>
  <si>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</si>
  <si>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</si>
  <si>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</si>
  <si>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</si>
  <si>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</si>
  <si>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</si>
  <si>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Trakų raj. Paluknio "Medeinos" vidurinė mokykla</t>
  </si>
  <si>
    <t>PAGAL 2012M.birželio 30D. DUOMENIS</t>
  </si>
  <si>
    <t>Direktorius</t>
  </si>
  <si>
    <t>Vytautas Gustas</t>
  </si>
  <si>
    <t xml:space="preserve">2012-07-11 Nr.88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</si>
</sst>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26">
      <selection activeCell="K10" sqref="K1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52" t="s">
        <v>44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4" t="s">
        <v>43</v>
      </c>
      <c r="B6" s="53"/>
      <c r="C6" s="53"/>
      <c r="D6" s="53"/>
      <c r="E6" s="53"/>
      <c r="F6" s="53"/>
      <c r="G6" s="53"/>
      <c r="H6" s="53"/>
      <c r="I6" s="53"/>
    </row>
    <row r="7" spans="1:9" ht="15.75">
      <c r="A7" s="55" t="s">
        <v>126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49" t="s">
        <v>1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49" t="s">
        <v>0</v>
      </c>
      <c r="B9" s="32"/>
      <c r="C9" s="32"/>
      <c r="D9" s="32"/>
      <c r="E9" s="32"/>
      <c r="F9" s="32"/>
      <c r="G9" s="32"/>
      <c r="H9" s="32"/>
      <c r="I9" s="32"/>
    </row>
    <row r="10" spans="1:9" ht="15">
      <c r="A10" s="49" t="s">
        <v>46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49" t="s">
        <v>45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7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50" t="s">
        <v>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9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50" t="s">
        <v>127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9" t="s">
        <v>130</v>
      </c>
      <c r="B17" s="32"/>
      <c r="C17" s="32"/>
      <c r="D17" s="32"/>
      <c r="E17" s="32"/>
      <c r="F17" s="32"/>
      <c r="G17" s="32"/>
      <c r="H17" s="32"/>
      <c r="I17" s="32"/>
    </row>
    <row r="18" spans="1:9" ht="15">
      <c r="A18" s="49" t="s">
        <v>3</v>
      </c>
      <c r="B18" s="32"/>
      <c r="C18" s="32"/>
      <c r="D18" s="32"/>
      <c r="E18" s="32"/>
      <c r="F18" s="32"/>
      <c r="G18" s="32"/>
      <c r="H18" s="32"/>
      <c r="I18" s="32"/>
    </row>
    <row r="19" spans="1:9" s="11" customFormat="1" ht="15">
      <c r="A19" s="46" t="s">
        <v>99</v>
      </c>
      <c r="B19" s="32"/>
      <c r="C19" s="32"/>
      <c r="D19" s="32"/>
      <c r="E19" s="32"/>
      <c r="F19" s="32"/>
      <c r="G19" s="32"/>
      <c r="H19" s="32"/>
      <c r="I19" s="32"/>
    </row>
    <row r="20" spans="1:11" s="12" customFormat="1" ht="49.5" customHeight="1">
      <c r="A20" s="33" t="s">
        <v>4</v>
      </c>
      <c r="B20" s="33"/>
      <c r="C20" s="33" t="s">
        <v>5</v>
      </c>
      <c r="D20" s="34"/>
      <c r="E20" s="34"/>
      <c r="F20" s="34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7" t="s">
        <v>9</v>
      </c>
      <c r="D21" s="48"/>
      <c r="E21" s="48"/>
      <c r="F21" s="48"/>
      <c r="G21" s="18"/>
      <c r="H21" s="22">
        <f>SUM(H22,H27,H28)</f>
        <v>508893.74</v>
      </c>
      <c r="I21" s="22">
        <f>SUM(I22,I27,I28)</f>
        <v>1206873.03</v>
      </c>
      <c r="K21" s="22"/>
    </row>
    <row r="22" spans="1:11" ht="15.75">
      <c r="A22" s="2" t="s">
        <v>10</v>
      </c>
      <c r="B22" s="14" t="s">
        <v>11</v>
      </c>
      <c r="C22" s="58" t="s">
        <v>11</v>
      </c>
      <c r="D22" s="58"/>
      <c r="E22" s="58"/>
      <c r="F22" s="58"/>
      <c r="G22" s="19"/>
      <c r="H22" s="23">
        <f>SUM(H23:H26)</f>
        <v>506509.74</v>
      </c>
      <c r="I22" s="23">
        <f>SUM(I23:I26)</f>
        <v>1204410.53</v>
      </c>
      <c r="K22" s="23"/>
    </row>
    <row r="23" spans="1:11" ht="15.75">
      <c r="A23" s="2" t="s">
        <v>47</v>
      </c>
      <c r="B23" s="14" t="s">
        <v>48</v>
      </c>
      <c r="C23" s="58" t="s">
        <v>48</v>
      </c>
      <c r="D23" s="58"/>
      <c r="E23" s="58"/>
      <c r="F23" s="58"/>
      <c r="G23" s="19"/>
      <c r="H23" s="28">
        <v>395659.27</v>
      </c>
      <c r="I23" s="28">
        <v>974915.82</v>
      </c>
      <c r="K23" s="29" t="s">
        <v>101</v>
      </c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110850.47</v>
      </c>
      <c r="I24" s="28">
        <v>229494.71</v>
      </c>
      <c r="K24" s="29" t="s">
        <v>102</v>
      </c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/>
      <c r="I26" s="28"/>
      <c r="K26" s="29" t="s">
        <v>104</v>
      </c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2384</v>
      </c>
      <c r="I28" s="23">
        <f>SUM(I29)+SUM(I30)</f>
        <v>2462.5</v>
      </c>
      <c r="K28" s="3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2384</v>
      </c>
      <c r="I29" s="28">
        <v>2462.5</v>
      </c>
      <c r="K29" s="29" t="s">
        <v>105</v>
      </c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7" t="s">
        <v>19</v>
      </c>
      <c r="D31" s="47"/>
      <c r="E31" s="47"/>
      <c r="F31" s="47"/>
      <c r="G31" s="18"/>
      <c r="H31" s="22">
        <f>SUM(H32:H45)</f>
        <v>507856.49</v>
      </c>
      <c r="I31" s="22">
        <f>SUM(I32:I45)</f>
        <v>1206114.1000000003</v>
      </c>
      <c r="K31" s="31"/>
    </row>
    <row r="32" spans="1:11" ht="15.75">
      <c r="A32" s="2" t="s">
        <v>10</v>
      </c>
      <c r="B32" s="14" t="s">
        <v>57</v>
      </c>
      <c r="C32" s="59" t="s">
        <v>97</v>
      </c>
      <c r="D32" s="60"/>
      <c r="E32" s="60"/>
      <c r="F32" s="60"/>
      <c r="G32" s="19"/>
      <c r="H32" s="28">
        <v>461579.76</v>
      </c>
      <c r="I32" s="28">
        <v>1127941.09</v>
      </c>
      <c r="K32" s="29" t="s">
        <v>106</v>
      </c>
    </row>
    <row r="33" spans="1:11" ht="15.75">
      <c r="A33" s="2" t="s">
        <v>12</v>
      </c>
      <c r="B33" s="14" t="s">
        <v>58</v>
      </c>
      <c r="C33" s="59" t="s">
        <v>87</v>
      </c>
      <c r="D33" s="60"/>
      <c r="E33" s="60"/>
      <c r="F33" s="60"/>
      <c r="G33" s="19"/>
      <c r="H33" s="28">
        <v>19556.04</v>
      </c>
      <c r="I33" s="28">
        <v>35484.32</v>
      </c>
      <c r="K33" s="29" t="s">
        <v>107</v>
      </c>
    </row>
    <row r="34" spans="1:11" ht="15.75">
      <c r="A34" s="2" t="s">
        <v>14</v>
      </c>
      <c r="B34" s="14" t="s">
        <v>59</v>
      </c>
      <c r="C34" s="59" t="s">
        <v>88</v>
      </c>
      <c r="D34" s="60"/>
      <c r="E34" s="60"/>
      <c r="F34" s="60"/>
      <c r="G34" s="19"/>
      <c r="H34" s="28">
        <v>1776.53</v>
      </c>
      <c r="I34" s="28">
        <v>3458.8</v>
      </c>
      <c r="K34" s="29" t="s">
        <v>108</v>
      </c>
    </row>
    <row r="35" spans="1:11" ht="15.75">
      <c r="A35" s="2" t="s">
        <v>22</v>
      </c>
      <c r="B35" s="14" t="s">
        <v>60</v>
      </c>
      <c r="C35" s="58" t="s">
        <v>89</v>
      </c>
      <c r="D35" s="60"/>
      <c r="E35" s="60"/>
      <c r="F35" s="60"/>
      <c r="G35" s="19"/>
      <c r="H35" s="28"/>
      <c r="I35" s="28">
        <v>78</v>
      </c>
      <c r="K35" s="29" t="s">
        <v>109</v>
      </c>
    </row>
    <row r="36" spans="1:11" ht="15.75">
      <c r="A36" s="2" t="s">
        <v>61</v>
      </c>
      <c r="B36" s="14" t="s">
        <v>62</v>
      </c>
      <c r="C36" s="58" t="s">
        <v>90</v>
      </c>
      <c r="D36" s="60"/>
      <c r="E36" s="60"/>
      <c r="F36" s="60"/>
      <c r="G36" s="19"/>
      <c r="H36" s="28">
        <v>15806.32</v>
      </c>
      <c r="I36" s="28">
        <v>25386.93</v>
      </c>
      <c r="K36" s="29" t="s">
        <v>110</v>
      </c>
    </row>
    <row r="37" spans="1:11" ht="15.75">
      <c r="A37" s="2" t="s">
        <v>63</v>
      </c>
      <c r="B37" s="14" t="s">
        <v>64</v>
      </c>
      <c r="C37" s="58" t="s">
        <v>91</v>
      </c>
      <c r="D37" s="60"/>
      <c r="E37" s="60"/>
      <c r="F37" s="60"/>
      <c r="G37" s="19"/>
      <c r="H37" s="28">
        <v>5260</v>
      </c>
      <c r="I37" s="28">
        <v>1419</v>
      </c>
      <c r="K37" s="29" t="s">
        <v>111</v>
      </c>
    </row>
    <row r="38" spans="1:11" ht="15.75">
      <c r="A38" s="2" t="s">
        <v>65</v>
      </c>
      <c r="B38" s="14" t="s">
        <v>66</v>
      </c>
      <c r="C38" s="58" t="s">
        <v>92</v>
      </c>
      <c r="D38" s="60"/>
      <c r="E38" s="60"/>
      <c r="F38" s="60"/>
      <c r="G38" s="19"/>
      <c r="H38" s="28"/>
      <c r="I38" s="28">
        <v>2081.12</v>
      </c>
      <c r="K38" s="29" t="s">
        <v>112</v>
      </c>
    </row>
    <row r="39" spans="1:11" ht="15.75">
      <c r="A39" s="2" t="s">
        <v>67</v>
      </c>
      <c r="B39" s="14" t="s">
        <v>20</v>
      </c>
      <c r="C39" s="59" t="s">
        <v>20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58" t="s">
        <v>69</v>
      </c>
      <c r="D40" s="60"/>
      <c r="E40" s="60"/>
      <c r="F40" s="60"/>
      <c r="G40" s="19"/>
      <c r="H40" s="28">
        <v>1722.3</v>
      </c>
      <c r="I40" s="28">
        <v>3889.78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59" t="s">
        <v>38</v>
      </c>
      <c r="D41" s="34"/>
      <c r="E41" s="34"/>
      <c r="F41" s="34"/>
      <c r="G41" s="19"/>
      <c r="H41" s="28"/>
      <c r="I41" s="28"/>
      <c r="K41" s="29" t="s">
        <v>115</v>
      </c>
    </row>
    <row r="42" spans="1:11" ht="15.75" customHeight="1">
      <c r="A42" s="2" t="s">
        <v>71</v>
      </c>
      <c r="B42" s="14" t="s">
        <v>72</v>
      </c>
      <c r="C42" s="59" t="s">
        <v>93</v>
      </c>
      <c r="D42" s="60"/>
      <c r="E42" s="60"/>
      <c r="F42" s="60"/>
      <c r="G42" s="19"/>
      <c r="H42" s="28"/>
      <c r="I42" s="28"/>
      <c r="K42" s="29" t="s">
        <v>116</v>
      </c>
    </row>
    <row r="43" spans="1:11" ht="15.75">
      <c r="A43" s="2" t="s">
        <v>73</v>
      </c>
      <c r="B43" s="14" t="s">
        <v>74</v>
      </c>
      <c r="C43" s="59" t="s">
        <v>39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59" t="s">
        <v>94</v>
      </c>
      <c r="D44" s="60"/>
      <c r="E44" s="60"/>
      <c r="F44" s="60"/>
      <c r="G44" s="19"/>
      <c r="H44" s="28">
        <v>2155.54</v>
      </c>
      <c r="I44" s="28">
        <v>6375.06</v>
      </c>
      <c r="K44" s="29" t="s">
        <v>118</v>
      </c>
    </row>
    <row r="45" spans="1:11" ht="15.75">
      <c r="A45" s="2" t="s">
        <v>77</v>
      </c>
      <c r="B45" s="14" t="s">
        <v>23</v>
      </c>
      <c r="C45" s="38" t="s">
        <v>40</v>
      </c>
      <c r="D45" s="39"/>
      <c r="E45" s="39"/>
      <c r="F45" s="40"/>
      <c r="G45" s="19"/>
      <c r="H45" s="28"/>
      <c r="I45" s="28"/>
      <c r="K45" s="29" t="s">
        <v>119</v>
      </c>
    </row>
    <row r="46" spans="1:11" ht="15.75">
      <c r="A46" s="9" t="s">
        <v>24</v>
      </c>
      <c r="B46" s="10" t="s">
        <v>25</v>
      </c>
      <c r="C46" s="35" t="s">
        <v>25</v>
      </c>
      <c r="D46" s="36"/>
      <c r="E46" s="36"/>
      <c r="F46" s="37"/>
      <c r="G46" s="18"/>
      <c r="H46" s="22">
        <f>H21-H31</f>
        <v>1037.25</v>
      </c>
      <c r="I46" s="22">
        <f>I21-I31</f>
        <v>758.929999999702</v>
      </c>
      <c r="K46" s="31"/>
    </row>
    <row r="47" spans="1:11" ht="15.75">
      <c r="A47" s="9" t="s">
        <v>26</v>
      </c>
      <c r="B47" s="9" t="s">
        <v>27</v>
      </c>
      <c r="C47" s="45" t="s">
        <v>27</v>
      </c>
      <c r="D47" s="36"/>
      <c r="E47" s="36"/>
      <c r="F47" s="3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38" t="s">
        <v>95</v>
      </c>
      <c r="D48" s="39"/>
      <c r="E48" s="39"/>
      <c r="F48" s="40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8" t="s">
        <v>80</v>
      </c>
      <c r="D49" s="39"/>
      <c r="E49" s="39"/>
      <c r="F49" s="40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8" t="s">
        <v>96</v>
      </c>
      <c r="D50" s="39"/>
      <c r="E50" s="39"/>
      <c r="F50" s="40"/>
      <c r="G50" s="20"/>
      <c r="H50" s="28"/>
      <c r="I50" s="28"/>
      <c r="K50" s="29" t="s">
        <v>120</v>
      </c>
    </row>
    <row r="51" spans="1:11" ht="15.75">
      <c r="A51" s="9" t="s">
        <v>28</v>
      </c>
      <c r="B51" s="10" t="s">
        <v>29</v>
      </c>
      <c r="C51" s="35" t="s">
        <v>29</v>
      </c>
      <c r="D51" s="36"/>
      <c r="E51" s="36"/>
      <c r="F51" s="37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41" t="s">
        <v>42</v>
      </c>
      <c r="D52" s="42"/>
      <c r="E52" s="42"/>
      <c r="F52" s="43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5" t="s">
        <v>83</v>
      </c>
      <c r="D53" s="36"/>
      <c r="E53" s="36"/>
      <c r="F53" s="37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4" t="s">
        <v>32</v>
      </c>
      <c r="D54" s="42"/>
      <c r="E54" s="42"/>
      <c r="F54" s="43"/>
      <c r="G54" s="21"/>
      <c r="H54" s="22">
        <f>SUM(H46,H47,H51,H52,H53)</f>
        <v>1037.25</v>
      </c>
      <c r="I54" s="22">
        <f>SUM(I46,I47,I51,I52,I53)</f>
        <v>758.929999999702</v>
      </c>
      <c r="K54" s="31"/>
    </row>
    <row r="55" spans="1:11" ht="15.75">
      <c r="A55" s="9" t="s">
        <v>10</v>
      </c>
      <c r="B55" s="9" t="s">
        <v>34</v>
      </c>
      <c r="C55" s="45" t="s">
        <v>34</v>
      </c>
      <c r="D55" s="36"/>
      <c r="E55" s="36"/>
      <c r="F55" s="37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5" t="s">
        <v>35</v>
      </c>
      <c r="D56" s="36"/>
      <c r="E56" s="36"/>
      <c r="F56" s="37"/>
      <c r="G56" s="21"/>
      <c r="H56" s="22">
        <f>SUM(H54,H55)</f>
        <v>1037.25</v>
      </c>
      <c r="I56" s="22">
        <f>SUM(I54,I55)</f>
        <v>758.929999999702</v>
      </c>
      <c r="K56" s="31"/>
    </row>
    <row r="57" spans="1:11" ht="15.75">
      <c r="A57" s="4" t="s">
        <v>10</v>
      </c>
      <c r="B57" s="14" t="s">
        <v>85</v>
      </c>
      <c r="C57" s="38" t="s">
        <v>85</v>
      </c>
      <c r="D57" s="39"/>
      <c r="E57" s="39"/>
      <c r="F57" s="40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8" t="s">
        <v>86</v>
      </c>
      <c r="D58" s="39"/>
      <c r="E58" s="39"/>
      <c r="F58" s="40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1" t="s">
        <v>128</v>
      </c>
      <c r="B60" s="61"/>
      <c r="C60" s="61"/>
      <c r="D60" s="61"/>
      <c r="E60" s="61"/>
      <c r="F60" s="61"/>
      <c r="G60" s="61"/>
      <c r="H60" s="63" t="s">
        <v>129</v>
      </c>
      <c r="I60" s="63"/>
    </row>
    <row r="61" spans="1:9" s="11" customFormat="1" ht="34.5" customHeight="1">
      <c r="A61" s="62" t="s">
        <v>98</v>
      </c>
      <c r="B61" s="62"/>
      <c r="C61" s="62"/>
      <c r="D61" s="62"/>
      <c r="E61" s="62"/>
      <c r="F61" s="62"/>
      <c r="G61" s="62"/>
      <c r="H61" s="64" t="s">
        <v>36</v>
      </c>
      <c r="I61" s="64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Elena</cp:lastModifiedBy>
  <cp:lastPrinted>2012-07-11T07:34:23Z</cp:lastPrinted>
  <dcterms:created xsi:type="dcterms:W3CDTF">1996-10-14T23:33:28Z</dcterms:created>
  <dcterms:modified xsi:type="dcterms:W3CDTF">2012-08-21T07:32:11Z</dcterms:modified>
  <cp:category/>
  <cp:version/>
  <cp:contentType/>
  <cp:contentStatus/>
</cp:coreProperties>
</file>