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705" windowWidth="16470" windowHeight="9840"/>
  </bookViews>
  <sheets>
    <sheet name="f2" sheetId="1" r:id="rId1"/>
  </sheets>
  <definedNames>
    <definedName name="_xlnm.Print_Titles" localSheetId="0">'f2'!$19:$25</definedName>
  </definedNames>
  <calcPr calcId="145621"/>
</workbook>
</file>

<file path=xl/calcChain.xml><?xml version="1.0" encoding="utf-8"?>
<calcChain xmlns="http://schemas.openxmlformats.org/spreadsheetml/2006/main">
  <c r="L342" i="1" l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I326" i="1" s="1"/>
  <c r="I316" i="1" s="1"/>
  <c r="L326" i="1"/>
  <c r="K326" i="1"/>
  <c r="J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I287" i="1" s="1"/>
  <c r="L290" i="1"/>
  <c r="K290" i="1"/>
  <c r="J290" i="1"/>
  <c r="I290" i="1"/>
  <c r="L289" i="1"/>
  <c r="K289" i="1"/>
  <c r="J289" i="1"/>
  <c r="I289" i="1"/>
  <c r="L287" i="1"/>
  <c r="K287" i="1"/>
  <c r="J287" i="1"/>
  <c r="L286" i="1"/>
  <c r="K286" i="1"/>
  <c r="J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I276" i="1" s="1"/>
  <c r="L276" i="1"/>
  <c r="K276" i="1"/>
  <c r="J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I268" i="1" s="1"/>
  <c r="L268" i="1"/>
  <c r="K268" i="1"/>
  <c r="J268" i="1"/>
  <c r="L265" i="1"/>
  <c r="K265" i="1"/>
  <c r="J265" i="1"/>
  <c r="I265" i="1"/>
  <c r="I264" i="1" s="1"/>
  <c r="L264" i="1"/>
  <c r="K264" i="1"/>
  <c r="J264" i="1"/>
  <c r="L259" i="1"/>
  <c r="K259" i="1"/>
  <c r="J259" i="1"/>
  <c r="I259" i="1"/>
  <c r="I258" i="1" s="1"/>
  <c r="L258" i="1"/>
  <c r="K258" i="1"/>
  <c r="J258" i="1"/>
  <c r="L257" i="1"/>
  <c r="K257" i="1"/>
  <c r="J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I250" i="1" s="1"/>
  <c r="L250" i="1"/>
  <c r="K250" i="1"/>
  <c r="J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I227" i="1" s="1"/>
  <c r="L227" i="1"/>
  <c r="K227" i="1"/>
  <c r="J227" i="1"/>
  <c r="L226" i="1"/>
  <c r="K226" i="1"/>
  <c r="J226" i="1"/>
  <c r="L222" i="1"/>
  <c r="K222" i="1"/>
  <c r="J222" i="1"/>
  <c r="I222" i="1"/>
  <c r="L221" i="1"/>
  <c r="K221" i="1"/>
  <c r="J221" i="1"/>
  <c r="I221" i="1"/>
  <c r="I220" i="1" s="1"/>
  <c r="L220" i="1"/>
  <c r="K220" i="1"/>
  <c r="J220" i="1"/>
  <c r="L218" i="1"/>
  <c r="K218" i="1"/>
  <c r="J218" i="1"/>
  <c r="I218" i="1"/>
  <c r="I217" i="1" s="1"/>
  <c r="I216" i="1" s="1"/>
  <c r="L217" i="1"/>
  <c r="K217" i="1"/>
  <c r="J217" i="1"/>
  <c r="L216" i="1"/>
  <c r="K216" i="1"/>
  <c r="J216" i="1"/>
  <c r="L211" i="1"/>
  <c r="K211" i="1"/>
  <c r="J211" i="1"/>
  <c r="I211" i="1"/>
  <c r="I210" i="1" s="1"/>
  <c r="L210" i="1"/>
  <c r="K210" i="1"/>
  <c r="J210" i="1"/>
  <c r="L207" i="1"/>
  <c r="K207" i="1"/>
  <c r="J207" i="1"/>
  <c r="I207" i="1"/>
  <c r="I206" i="1" s="1"/>
  <c r="I205" i="1" s="1"/>
  <c r="L206" i="1"/>
  <c r="K206" i="1"/>
  <c r="J206" i="1"/>
  <c r="L205" i="1"/>
  <c r="K205" i="1"/>
  <c r="J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I189" i="1" s="1"/>
  <c r="L189" i="1"/>
  <c r="K189" i="1"/>
  <c r="J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I180" i="1" s="1"/>
  <c r="L180" i="1"/>
  <c r="K180" i="1"/>
  <c r="J180" i="1"/>
  <c r="L178" i="1"/>
  <c r="K178" i="1"/>
  <c r="J178" i="1"/>
  <c r="I178" i="1"/>
  <c r="L177" i="1"/>
  <c r="K177" i="1"/>
  <c r="J177" i="1"/>
  <c r="I177" i="1"/>
  <c r="L176" i="1"/>
  <c r="K176" i="1"/>
  <c r="J176" i="1"/>
  <c r="L175" i="1"/>
  <c r="K175" i="1"/>
  <c r="J175" i="1"/>
  <c r="L174" i="1"/>
  <c r="K174" i="1"/>
  <c r="J174" i="1"/>
  <c r="L169" i="1"/>
  <c r="K169" i="1"/>
  <c r="J169" i="1"/>
  <c r="I169" i="1"/>
  <c r="I168" i="1" s="1"/>
  <c r="L168" i="1"/>
  <c r="K168" i="1"/>
  <c r="J168" i="1"/>
  <c r="L164" i="1"/>
  <c r="K164" i="1"/>
  <c r="J164" i="1"/>
  <c r="I164" i="1"/>
  <c r="L163" i="1"/>
  <c r="K163" i="1"/>
  <c r="J163" i="1"/>
  <c r="I163" i="1"/>
  <c r="I162" i="1" s="1"/>
  <c r="L162" i="1"/>
  <c r="K162" i="1"/>
  <c r="J162" i="1"/>
  <c r="L160" i="1"/>
  <c r="K160" i="1"/>
  <c r="J160" i="1"/>
  <c r="I160" i="1"/>
  <c r="I159" i="1" s="1"/>
  <c r="I158" i="1" s="1"/>
  <c r="L159" i="1"/>
  <c r="K159" i="1"/>
  <c r="J159" i="1"/>
  <c r="L158" i="1"/>
  <c r="K158" i="1"/>
  <c r="J158" i="1"/>
  <c r="L157" i="1"/>
  <c r="K157" i="1"/>
  <c r="J157" i="1"/>
  <c r="L155" i="1"/>
  <c r="K155" i="1"/>
  <c r="J155" i="1"/>
  <c r="I155" i="1"/>
  <c r="I154" i="1" s="1"/>
  <c r="L154" i="1"/>
  <c r="K154" i="1"/>
  <c r="J154" i="1"/>
  <c r="L151" i="1"/>
  <c r="K151" i="1"/>
  <c r="K150" i="1" s="1"/>
  <c r="K149" i="1" s="1"/>
  <c r="K148" i="1" s="1"/>
  <c r="J151" i="1"/>
  <c r="I151" i="1"/>
  <c r="I150" i="1" s="1"/>
  <c r="L150" i="1"/>
  <c r="J150" i="1"/>
  <c r="L149" i="1"/>
  <c r="J149" i="1"/>
  <c r="L148" i="1"/>
  <c r="J148" i="1"/>
  <c r="L145" i="1"/>
  <c r="K145" i="1"/>
  <c r="J145" i="1"/>
  <c r="I145" i="1"/>
  <c r="I144" i="1" s="1"/>
  <c r="I143" i="1" s="1"/>
  <c r="L144" i="1"/>
  <c r="K144" i="1"/>
  <c r="K143" i="1" s="1"/>
  <c r="K132" i="1" s="1"/>
  <c r="J144" i="1"/>
  <c r="L143" i="1"/>
  <c r="J143" i="1"/>
  <c r="L140" i="1"/>
  <c r="K140" i="1"/>
  <c r="J140" i="1"/>
  <c r="I140" i="1"/>
  <c r="I139" i="1" s="1"/>
  <c r="I138" i="1" s="1"/>
  <c r="L139" i="1"/>
  <c r="K139" i="1"/>
  <c r="J139" i="1"/>
  <c r="L138" i="1"/>
  <c r="K138" i="1"/>
  <c r="J138" i="1"/>
  <c r="L135" i="1"/>
  <c r="K135" i="1"/>
  <c r="J135" i="1"/>
  <c r="I135" i="1"/>
  <c r="I134" i="1" s="1"/>
  <c r="I133" i="1" s="1"/>
  <c r="I132" i="1" s="1"/>
  <c r="L134" i="1"/>
  <c r="K134" i="1"/>
  <c r="J134" i="1"/>
  <c r="L133" i="1"/>
  <c r="K133" i="1"/>
  <c r="J133" i="1"/>
  <c r="L132" i="1"/>
  <c r="J132" i="1"/>
  <c r="L129" i="1"/>
  <c r="K129" i="1"/>
  <c r="J129" i="1"/>
  <c r="I129" i="1"/>
  <c r="L128" i="1"/>
  <c r="K128" i="1"/>
  <c r="J128" i="1"/>
  <c r="I128" i="1"/>
  <c r="I127" i="1" s="1"/>
  <c r="L127" i="1"/>
  <c r="K127" i="1"/>
  <c r="J127" i="1"/>
  <c r="L125" i="1"/>
  <c r="K125" i="1"/>
  <c r="K124" i="1" s="1"/>
  <c r="K123" i="1" s="1"/>
  <c r="J125" i="1"/>
  <c r="I125" i="1"/>
  <c r="L124" i="1"/>
  <c r="J124" i="1"/>
  <c r="I124" i="1"/>
  <c r="I123" i="1" s="1"/>
  <c r="L123" i="1"/>
  <c r="J123" i="1"/>
  <c r="L121" i="1"/>
  <c r="K121" i="1"/>
  <c r="J121" i="1"/>
  <c r="I121" i="1"/>
  <c r="L120" i="1"/>
  <c r="K120" i="1"/>
  <c r="J120" i="1"/>
  <c r="I120" i="1"/>
  <c r="I119" i="1" s="1"/>
  <c r="L119" i="1"/>
  <c r="K119" i="1"/>
  <c r="J119" i="1"/>
  <c r="L117" i="1"/>
  <c r="K117" i="1"/>
  <c r="J117" i="1"/>
  <c r="I117" i="1"/>
  <c r="I116" i="1" s="1"/>
  <c r="I115" i="1" s="1"/>
  <c r="L116" i="1"/>
  <c r="K116" i="1"/>
  <c r="J116" i="1"/>
  <c r="L115" i="1"/>
  <c r="K115" i="1"/>
  <c r="J115" i="1"/>
  <c r="L112" i="1"/>
  <c r="K112" i="1"/>
  <c r="J112" i="1"/>
  <c r="I112" i="1"/>
  <c r="L111" i="1"/>
  <c r="K111" i="1"/>
  <c r="K110" i="1" s="1"/>
  <c r="K109" i="1" s="1"/>
  <c r="J111" i="1"/>
  <c r="I111" i="1"/>
  <c r="I110" i="1" s="1"/>
  <c r="L110" i="1"/>
  <c r="J110" i="1"/>
  <c r="L109" i="1"/>
  <c r="J109" i="1"/>
  <c r="L106" i="1"/>
  <c r="K106" i="1"/>
  <c r="J106" i="1"/>
  <c r="I106" i="1"/>
  <c r="L105" i="1"/>
  <c r="K105" i="1"/>
  <c r="K104" i="1" s="1"/>
  <c r="J105" i="1"/>
  <c r="I105" i="1"/>
  <c r="L104" i="1"/>
  <c r="J104" i="1"/>
  <c r="I104" i="1"/>
  <c r="L101" i="1"/>
  <c r="K101" i="1"/>
  <c r="J101" i="1"/>
  <c r="I101" i="1"/>
  <c r="L100" i="1"/>
  <c r="K100" i="1"/>
  <c r="K99" i="1" s="1"/>
  <c r="J100" i="1"/>
  <c r="I100" i="1"/>
  <c r="I99" i="1" s="1"/>
  <c r="L99" i="1"/>
  <c r="J99" i="1"/>
  <c r="L96" i="1"/>
  <c r="K96" i="1"/>
  <c r="J96" i="1"/>
  <c r="I96" i="1"/>
  <c r="I95" i="1" s="1"/>
  <c r="I94" i="1" s="1"/>
  <c r="L95" i="1"/>
  <c r="K95" i="1"/>
  <c r="K94" i="1" s="1"/>
  <c r="J95" i="1"/>
  <c r="L94" i="1"/>
  <c r="J94" i="1"/>
  <c r="L93" i="1"/>
  <c r="J93" i="1"/>
  <c r="L88" i="1"/>
  <c r="K88" i="1"/>
  <c r="J88" i="1"/>
  <c r="I88" i="1"/>
  <c r="I87" i="1" s="1"/>
  <c r="I86" i="1" s="1"/>
  <c r="I85" i="1" s="1"/>
  <c r="L87" i="1"/>
  <c r="K87" i="1"/>
  <c r="K86" i="1" s="1"/>
  <c r="K85" i="1" s="1"/>
  <c r="J87" i="1"/>
  <c r="L86" i="1"/>
  <c r="J86" i="1"/>
  <c r="L85" i="1"/>
  <c r="J85" i="1"/>
  <c r="L83" i="1"/>
  <c r="K83" i="1"/>
  <c r="J83" i="1"/>
  <c r="I83" i="1"/>
  <c r="L82" i="1"/>
  <c r="K82" i="1"/>
  <c r="K81" i="1" s="1"/>
  <c r="J82" i="1"/>
  <c r="I82" i="1"/>
  <c r="I81" i="1" s="1"/>
  <c r="L81" i="1"/>
  <c r="J81" i="1"/>
  <c r="L77" i="1"/>
  <c r="K77" i="1"/>
  <c r="J77" i="1"/>
  <c r="I77" i="1"/>
  <c r="L76" i="1"/>
  <c r="K76" i="1"/>
  <c r="J76" i="1"/>
  <c r="I76" i="1"/>
  <c r="L72" i="1"/>
  <c r="K72" i="1"/>
  <c r="K71" i="1" s="1"/>
  <c r="K65" i="1" s="1"/>
  <c r="K64" i="1" s="1"/>
  <c r="J72" i="1"/>
  <c r="I72" i="1"/>
  <c r="I71" i="1" s="1"/>
  <c r="L71" i="1"/>
  <c r="J71" i="1"/>
  <c r="L67" i="1"/>
  <c r="K67" i="1"/>
  <c r="J67" i="1"/>
  <c r="I67" i="1"/>
  <c r="L66" i="1"/>
  <c r="K66" i="1"/>
  <c r="J66" i="1"/>
  <c r="I66" i="1"/>
  <c r="I65" i="1" s="1"/>
  <c r="I64" i="1" s="1"/>
  <c r="L65" i="1"/>
  <c r="J65" i="1"/>
  <c r="L64" i="1"/>
  <c r="J64" i="1"/>
  <c r="L44" i="1"/>
  <c r="K44" i="1"/>
  <c r="K43" i="1" s="1"/>
  <c r="K42" i="1" s="1"/>
  <c r="K41" i="1" s="1"/>
  <c r="J44" i="1"/>
  <c r="I44" i="1"/>
  <c r="I43" i="1" s="1"/>
  <c r="I42" i="1" s="1"/>
  <c r="I41" i="1" s="1"/>
  <c r="L43" i="1"/>
  <c r="J43" i="1"/>
  <c r="L42" i="1"/>
  <c r="J42" i="1"/>
  <c r="L41" i="1"/>
  <c r="J41" i="1"/>
  <c r="L39" i="1"/>
  <c r="K39" i="1"/>
  <c r="K38" i="1" s="1"/>
  <c r="K37" i="1" s="1"/>
  <c r="J39" i="1"/>
  <c r="I39" i="1"/>
  <c r="I38" i="1" s="1"/>
  <c r="I37" i="1" s="1"/>
  <c r="L38" i="1"/>
  <c r="J38" i="1"/>
  <c r="L37" i="1"/>
  <c r="J37" i="1"/>
  <c r="L34" i="1"/>
  <c r="K34" i="1"/>
  <c r="J34" i="1"/>
  <c r="I34" i="1"/>
  <c r="L33" i="1"/>
  <c r="K33" i="1"/>
  <c r="K32" i="1" s="1"/>
  <c r="K31" i="1" s="1"/>
  <c r="J33" i="1"/>
  <c r="I33" i="1"/>
  <c r="L32" i="1"/>
  <c r="J32" i="1"/>
  <c r="I32" i="1"/>
  <c r="L31" i="1"/>
  <c r="J31" i="1"/>
  <c r="L30" i="1"/>
  <c r="L344" i="1" s="1"/>
  <c r="J30" i="1"/>
  <c r="J344" i="1" s="1"/>
  <c r="K93" i="1" l="1"/>
  <c r="I149" i="1"/>
  <c r="I148" i="1" s="1"/>
  <c r="I157" i="1"/>
  <c r="K30" i="1"/>
  <c r="K344" i="1" s="1"/>
  <c r="I93" i="1"/>
  <c r="I286" i="1"/>
  <c r="I31" i="1"/>
  <c r="I30" i="1" s="1"/>
  <c r="I109" i="1"/>
  <c r="I176" i="1"/>
  <c r="I175" i="1" s="1"/>
  <c r="I257" i="1"/>
  <c r="I226" i="1" s="1"/>
  <c r="I174" i="1" l="1"/>
  <c r="I344" i="1" s="1"/>
</calcChain>
</file>

<file path=xl/sharedStrings.xml><?xml version="1.0" encoding="utf-8"?>
<sst xmlns="http://schemas.openxmlformats.org/spreadsheetml/2006/main" count="358" uniqueCount="191">
  <si>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</si>
  <si>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</si>
  <si>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Paluknio  Medeinos vidurinė mokykla</t>
  </si>
  <si>
    <t>(įstaigos pavadinimas, kodas Juridinių asmenų registre, adresas)</t>
  </si>
  <si>
    <t>BIUDŽETO IŠLAIDŲ SĄMATOS VYKDYMO</t>
  </si>
  <si>
    <t>2014m.kovo 31d.</t>
  </si>
  <si>
    <t xml:space="preserve"> </t>
  </si>
  <si>
    <t>Ketv.</t>
  </si>
  <si>
    <t>(metinė, ketvirtinė)</t>
  </si>
  <si>
    <t>ATASKAITA</t>
  </si>
  <si>
    <t>2014.04.04   Nr.51</t>
  </si>
  <si>
    <t xml:space="preserve">                                                                      (data)</t>
  </si>
  <si>
    <t>Švietimo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</si>
  <si>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</si>
  <si>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</si>
  <si>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</si>
  <si>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</si>
  <si>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</si>
  <si>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</si>
  <si>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191742845</t>
  </si>
  <si>
    <t xml:space="preserve"> - </t>
  </si>
  <si>
    <t>Programos</t>
  </si>
  <si>
    <t>8</t>
  </si>
  <si>
    <t>Finansavimo šaltinio</t>
  </si>
  <si>
    <t>B</t>
  </si>
  <si>
    <t>Valstybės funkcijos</t>
  </si>
  <si>
    <t>09</t>
  </si>
  <si>
    <t>02</t>
  </si>
  <si>
    <t>01</t>
  </si>
  <si>
    <t/>
  </si>
  <si>
    <t>Biudžetas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</si>
  <si>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</si>
  <si>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</si>
  <si>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</si>
  <si>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</si>
  <si>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</si>
  <si>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</si>
  <si>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</si>
  <si>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</si>
  <si>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</si>
  <si>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</si>
  <si>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</si>
  <si>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</si>
  <si>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</si>
  <si>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</si>
  <si>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</si>
  <si>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</si>
  <si>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</si>
  <si>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</si>
  <si>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</si>
  <si>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</si>
  <si>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</si>
  <si>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</si>
  <si>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</si>
  <si>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</si>
  <si>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</si>
  <si>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</si>
  <si>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</si>
  <si>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</si>
  <si>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</si>
  <si>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</si>
  <si>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</si>
  <si>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</si>
  <si>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</si>
  <si>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</si>
  <si>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</si>
  <si>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</si>
  <si>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</si>
  <si>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</si>
  <si>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</si>
  <si>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</si>
  <si>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</si>
  <si>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</si>
  <si>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</si>
  <si>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</si>
  <si>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</si>
  <si>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</si>
  <si>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</si>
  <si>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</si>
  <si>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</si>
  <si>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</si>
  <si>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</si>
  <si>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</si>
  <si>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</si>
  <si>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</si>
  <si>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</si>
  <si>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</si>
  <si>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</si>
  <si>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</si>
  <si>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</si>
  <si>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</si>
  <si>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</si>
  <si>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</si>
  <si>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</si>
  <si>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</si>
  <si>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</si>
  <si>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</si>
  <si>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</si>
  <si>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</si>
  <si>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</si>
  <si>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</si>
  <si>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</si>
  <si>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</si>
  <si>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</si>
  <si>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</si>
  <si>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</si>
  <si>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</si>
  <si>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</si>
  <si>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</si>
  <si>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</si>
  <si>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</si>
  <si>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</si>
  <si>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</si>
  <si>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</si>
  <si>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</si>
  <si>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</si>
  <si>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</si>
  <si>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</si>
  <si>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</si>
  <si>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</si>
  <si>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</si>
  <si>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</si>
  <si>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</si>
  <si>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</si>
  <si>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</si>
  <si>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</si>
  <si>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</si>
  <si>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</si>
  <si>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</si>
  <si>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</si>
  <si>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</si>
  <si>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</si>
  <si>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</si>
  <si>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</si>
  <si>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</si>
  <si>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</si>
  <si>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</si>
  <si>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</si>
  <si>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</si>
  <si>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</si>
  <si>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</si>
  <si>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</si>
  <si>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</si>
  <si>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</si>
  <si>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</si>
  <si>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</si>
  <si>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</si>
  <si>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</si>
  <si>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</si>
  <si>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</si>
  <si>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</si>
  <si>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</si>
  <si>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</si>
  <si>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</si>
  <si>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</si>
  <si>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</si>
  <si>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</si>
  <si>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</si>
  <si>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</si>
  <si>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</si>
  <si>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</si>
  <si>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</si>
  <si>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</si>
  <si>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</si>
  <si>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</si>
  <si>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</si>
  <si>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</si>
  <si>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</si>
  <si>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</si>
  <si>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</si>
  <si>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</si>
  <si>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</si>
  <si>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</si>
  <si>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</si>
  <si>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</si>
  <si>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</si>
  <si>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</si>
  <si>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</si>
  <si>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</si>
  <si>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</si>
  <si>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</si>
  <si>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</si>
  <si>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</si>
  <si>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Direktorius</t>
  </si>
  <si>
    <t>Vytautas Gustas</t>
  </si>
  <si>
    <t xml:space="preserve">      (įstaigos vadovo ar jo įgalioto asmens pareigų  pavadinimas)</t>
  </si>
  <si>
    <t>(parašas)</t>
  </si>
  <si>
    <t>(vardas ir pavardė)</t>
  </si>
  <si>
    <t>Buhalterė</t>
  </si>
  <si>
    <t>Elena Andžejevska</t>
  </si>
  <si>
    <t xml:space="preserve">  (vyriausiasis buhalteris (buhalteris)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</si>
</sst>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charset val="186"/>
    </font>
    <font>
      <sz val="10"/>
      <color theme="1"/>
      <name val="Arial"/>
      <family val="2"/>
      <charset val="186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Arial"/>
      <family val="2"/>
      <charset val="186"/>
    </font>
    <font>
      <b/>
      <sz val="13"/>
      <color theme="3"/>
      <name val="Arial"/>
      <family val="2"/>
      <charset val="186"/>
    </font>
    <font>
      <b/>
      <sz val="11"/>
      <color theme="3"/>
      <name val="Arial"/>
      <family val="2"/>
      <charset val="186"/>
    </font>
    <font>
      <sz val="10"/>
      <color rgb="FF006100"/>
      <name val="Arial"/>
      <family val="2"/>
      <charset val="186"/>
    </font>
    <font>
      <sz val="10"/>
      <color rgb="FF9C0006"/>
      <name val="Arial"/>
      <family val="2"/>
      <charset val="186"/>
    </font>
    <font>
      <sz val="10"/>
      <color rgb="FF9C6500"/>
      <name val="Arial"/>
      <family val="2"/>
      <charset val="186"/>
    </font>
    <font>
      <sz val="10"/>
      <color rgb="FF3F3F76"/>
      <name val="Arial"/>
      <family val="2"/>
      <charset val="186"/>
    </font>
    <font>
      <b/>
      <sz val="10"/>
      <color rgb="FF3F3F3F"/>
      <name val="Arial"/>
      <family val="2"/>
      <charset val="186"/>
    </font>
    <font>
      <b/>
      <sz val="10"/>
      <color rgb="FFFA7D00"/>
      <name val="Arial"/>
      <family val="2"/>
      <charset val="186"/>
    </font>
    <font>
      <sz val="10"/>
      <color rgb="FFFA7D00"/>
      <name val="Arial"/>
      <family val="2"/>
      <charset val="186"/>
    </font>
    <font>
      <b/>
      <sz val="10"/>
      <color theme="0"/>
      <name val="Arial"/>
      <family val="2"/>
      <charset val="186"/>
    </font>
    <font>
      <sz val="10"/>
      <color rgb="FFFF0000"/>
      <name val="Arial"/>
      <family val="2"/>
      <charset val="186"/>
    </font>
    <font>
      <i/>
      <sz val="10"/>
      <color rgb="FF7F7F7F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b/>
      <sz val="9"/>
      <name val="Times New Roman Baltic"/>
      <family val="1"/>
      <charset val="186"/>
    </font>
    <font>
      <sz val="8"/>
      <name val="Times New Roman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2"/>
      <name val="Times New Roman Baltic"/>
      <family val="1"/>
      <charset val="186"/>
    </font>
    <font>
      <sz val="8"/>
      <name val="Arial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244">
    <xf numFmtId="0" fontId="0" fillId="0" borderId="0" xfId="0"/>
    <xf numFmtId="0" fontId="25" fillId="0" borderId="0" xfId="42" applyFont="1" applyFill="1"/>
    <xf numFmtId="0" fontId="25" fillId="0" borderId="0" xfId="42" applyFont="1" applyFill="1" applyAlignment="1">
      <alignment horizontal="center"/>
    </xf>
    <xf numFmtId="0" fontId="25" fillId="0" borderId="0" xfId="42" applyFont="1" applyFill="1" applyBorder="1"/>
    <xf numFmtId="0" fontId="25" fillId="0" borderId="0" xfId="42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42" applyFont="1" applyFill="1" applyBorder="1" applyAlignment="1">
      <alignment vertical="center"/>
    </xf>
    <xf numFmtId="0" fontId="0" fillId="0" borderId="0" xfId="0" applyBorder="1" applyAlignment="1"/>
    <xf numFmtId="2" fontId="26" fillId="0" borderId="0" xfId="43" applyNumberFormat="1" applyFont="1" applyFill="1" applyBorder="1" applyAlignment="1" applyProtection="1">
      <alignment horizontal="left" vertical="center" wrapText="1"/>
    </xf>
    <xf numFmtId="0" fontId="19" fillId="0" borderId="0" xfId="42" applyFont="1" applyFill="1" applyBorder="1" applyAlignment="1">
      <alignment horizontal="left"/>
    </xf>
    <xf numFmtId="2" fontId="22" fillId="0" borderId="0" xfId="43" applyNumberFormat="1" applyFont="1" applyFill="1" applyBorder="1" applyAlignment="1" applyProtection="1">
      <alignment horizontal="right" vertical="center"/>
    </xf>
    <xf numFmtId="0" fontId="22" fillId="0" borderId="0" xfId="42" applyFont="1" applyFill="1" applyBorder="1"/>
    <xf numFmtId="0" fontId="19" fillId="0" borderId="0" xfId="42" applyFont="1" applyFill="1" applyBorder="1" applyAlignment="1">
      <alignment vertical="center"/>
    </xf>
    <xf numFmtId="0" fontId="27" fillId="0" borderId="10" xfId="43" applyFont="1" applyFill="1" applyBorder="1" applyAlignment="1" applyProtection="1">
      <alignment horizontal="center" vertical="center"/>
    </xf>
    <xf numFmtId="0" fontId="0" fillId="0" borderId="0" xfId="0" applyBorder="1" applyAlignment="1">
      <alignment wrapText="1"/>
    </xf>
    <xf numFmtId="2" fontId="22" fillId="0" borderId="0" xfId="43" applyNumberFormat="1" applyFont="1" applyFill="1" applyBorder="1" applyAlignment="1" applyProtection="1">
      <alignment horizontal="left" vertical="center" wrapText="1"/>
    </xf>
    <xf numFmtId="0" fontId="20" fillId="0" borderId="0" xfId="43" applyFont="1" applyFill="1" applyBorder="1" applyAlignment="1" applyProtection="1">
      <alignment horizontal="center" vertical="top"/>
    </xf>
    <xf numFmtId="0" fontId="20" fillId="0" borderId="0" xfId="43" applyFont="1" applyFill="1" applyBorder="1" applyAlignment="1" applyProtection="1">
      <alignment horizontal="center" vertical="top"/>
    </xf>
    <xf numFmtId="0" fontId="28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0" xfId="42" applyFont="1" applyFill="1" applyBorder="1" applyAlignment="1" applyProtection="1">
      <alignment horizontal="center" vertical="center" wrapText="1"/>
    </xf>
    <xf numFmtId="0" fontId="25" fillId="0" borderId="0" xfId="42" applyFont="1" applyFill="1" applyAlignment="1">
      <alignment horizontal="center"/>
    </xf>
    <xf numFmtId="0" fontId="19" fillId="0" borderId="0" xfId="42" applyFont="1" applyFill="1" applyAlignment="1">
      <alignment horizontal="center"/>
    </xf>
    <xf numFmtId="0" fontId="19" fillId="0" borderId="0" xfId="42" applyFont="1" applyFill="1" applyAlignment="1"/>
    <xf numFmtId="0" fontId="25" fillId="0" borderId="0" xfId="42" applyFont="1" applyFill="1" applyBorder="1" applyAlignment="1"/>
    <xf numFmtId="0" fontId="25" fillId="0" borderId="0" xfId="0" applyFont="1" applyBorder="1" applyAlignment="1"/>
    <xf numFmtId="0" fontId="31" fillId="0" borderId="10" xfId="0" applyFont="1" applyBorder="1" applyAlignment="1">
      <alignment horizontal="center"/>
    </xf>
    <xf numFmtId="2" fontId="32" fillId="0" borderId="0" xfId="43" applyNumberFormat="1" applyFont="1" applyFill="1" applyBorder="1" applyAlignment="1" applyProtection="1">
      <alignment horizontal="right" vertical="center"/>
    </xf>
    <xf numFmtId="0" fontId="20" fillId="0" borderId="0" xfId="42" applyFont="1" applyFill="1" applyBorder="1" applyAlignment="1" applyProtection="1">
      <alignment horizontal="center" vertical="center" wrapText="1"/>
    </xf>
    <xf numFmtId="0" fontId="33" fillId="0" borderId="0" xfId="42" applyFont="1" applyFill="1" applyBorder="1" applyAlignment="1" applyProtection="1">
      <alignment horizontal="center" vertical="center" wrapText="1"/>
    </xf>
    <xf numFmtId="2" fontId="22" fillId="0" borderId="0" xfId="43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2" fontId="20" fillId="0" borderId="0" xfId="43" applyNumberFormat="1" applyFont="1" applyFill="1" applyBorder="1" applyAlignment="1" applyProtection="1">
      <alignment horizontal="left"/>
    </xf>
    <xf numFmtId="0" fontId="20" fillId="0" borderId="0" xfId="42" applyFont="1" applyFill="1" applyBorder="1" applyAlignment="1">
      <alignment horizontal="left"/>
    </xf>
    <xf numFmtId="3" fontId="34" fillId="0" borderId="11" xfId="42" applyNumberFormat="1" applyFont="1" applyFill="1" applyBorder="1" applyAlignment="1" applyProtection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35" fillId="0" borderId="0" xfId="43" applyFont="1" applyFill="1" applyBorder="1" applyAlignment="1">
      <alignment horizontal="center"/>
    </xf>
    <xf numFmtId="2" fontId="20" fillId="0" borderId="0" xfId="43" applyNumberFormat="1" applyFont="1" applyFill="1" applyBorder="1" applyAlignment="1" applyProtection="1">
      <alignment horizontal="right"/>
    </xf>
    <xf numFmtId="3" fontId="25" fillId="0" borderId="11" xfId="42" applyNumberFormat="1" applyFont="1" applyFill="1" applyBorder="1" applyAlignment="1" applyProtection="1"/>
    <xf numFmtId="0" fontId="25" fillId="0" borderId="0" xfId="42" applyFont="1" applyFill="1" applyBorder="1" applyAlignment="1"/>
    <xf numFmtId="1" fontId="25" fillId="0" borderId="11" xfId="42" applyNumberFormat="1" applyFont="1" applyFill="1" applyBorder="1" applyAlignment="1" applyProtection="1"/>
    <xf numFmtId="0" fontId="25" fillId="0" borderId="10" xfId="0" applyFont="1" applyBorder="1" applyAlignment="1"/>
    <xf numFmtId="0" fontId="20" fillId="0" borderId="0" xfId="0" applyFont="1" applyBorder="1" applyAlignment="1">
      <alignment horizontal="right"/>
    </xf>
    <xf numFmtId="3" fontId="25" fillId="0" borderId="12" xfId="42" applyNumberFormat="1" applyFont="1" applyFill="1" applyBorder="1" applyAlignment="1" applyProtection="1"/>
    <xf numFmtId="0" fontId="20" fillId="0" borderId="13" xfId="0" applyFont="1" applyBorder="1" applyAlignment="1">
      <alignment horizontal="right"/>
    </xf>
    <xf numFmtId="0" fontId="25" fillId="0" borderId="14" xfId="0" applyFont="1" applyBorder="1" applyAlignment="1"/>
    <xf numFmtId="0" fontId="25" fillId="0" borderId="11" xfId="0" applyFont="1" applyBorder="1" applyAlignment="1"/>
    <xf numFmtId="0" fontId="20" fillId="0" borderId="15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3" fontId="25" fillId="0" borderId="16" xfId="42" applyNumberFormat="1" applyFont="1" applyFill="1" applyBorder="1" applyAlignment="1" applyProtection="1">
      <alignment horizontal="center"/>
      <protection locked="0"/>
    </xf>
    <xf numFmtId="3" fontId="25" fillId="0" borderId="17" xfId="42" applyNumberFormat="1" applyFont="1" applyFill="1" applyBorder="1" applyAlignment="1" applyProtection="1">
      <alignment horizontal="center"/>
    </xf>
    <xf numFmtId="3" fontId="25" fillId="0" borderId="11" xfId="42" applyNumberFormat="1" applyFont="1" applyFill="1" applyBorder="1" applyAlignment="1" applyProtection="1">
      <alignment horizontal="center"/>
    </xf>
    <xf numFmtId="0" fontId="27" fillId="0" borderId="10" xfId="42" applyFont="1" applyFill="1" applyBorder="1"/>
    <xf numFmtId="0" fontId="27" fillId="0" borderId="10" xfId="42" applyFont="1" applyFill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0" fillId="0" borderId="10" xfId="42" applyNumberFormat="1" applyFont="1" applyFill="1" applyBorder="1" applyAlignment="1" applyProtection="1">
      <alignment horizontal="right"/>
    </xf>
    <xf numFmtId="0" fontId="25" fillId="0" borderId="0" xfId="42" applyFont="1" applyFill="1" applyBorder="1" applyAlignment="1">
      <alignment horizontal="center" vertical="center"/>
    </xf>
    <xf numFmtId="49" fontId="21" fillId="0" borderId="18" xfId="42" applyNumberFormat="1" applyFont="1" applyFill="1" applyBorder="1" applyAlignment="1" applyProtection="1">
      <alignment horizontal="left" vertical="center" wrapText="1"/>
    </xf>
    <xf numFmtId="49" fontId="21" fillId="0" borderId="0" xfId="42" applyNumberFormat="1" applyFont="1" applyFill="1" applyBorder="1" applyAlignment="1" applyProtection="1">
      <alignment horizontal="left" vertical="center" wrapText="1"/>
    </xf>
    <xf numFmtId="49" fontId="21" fillId="0" borderId="19" xfId="42" applyNumberFormat="1" applyFont="1" applyFill="1" applyBorder="1" applyAlignment="1" applyProtection="1">
      <alignment horizontal="left" vertical="center" wrapText="1"/>
    </xf>
    <xf numFmtId="49" fontId="21" fillId="0" borderId="10" xfId="42" applyNumberFormat="1" applyFont="1" applyFill="1" applyBorder="1" applyAlignment="1" applyProtection="1">
      <alignment horizontal="left" vertical="center" wrapText="1"/>
    </xf>
    <xf numFmtId="0" fontId="21" fillId="0" borderId="12" xfId="42" applyFont="1" applyFill="1" applyBorder="1" applyAlignment="1" applyProtection="1">
      <alignment horizontal="center" vertical="center"/>
    </xf>
    <xf numFmtId="0" fontId="21" fillId="0" borderId="16" xfId="42" applyFont="1" applyFill="1" applyBorder="1" applyAlignment="1" applyProtection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2" fontId="21" fillId="0" borderId="12" xfId="42" applyNumberFormat="1" applyFont="1" applyFill="1" applyBorder="1" applyAlignment="1" applyProtection="1">
      <alignment horizontal="center" vertical="center" wrapText="1"/>
    </xf>
    <xf numFmtId="2" fontId="21" fillId="0" borderId="16" xfId="42" applyNumberFormat="1" applyFont="1" applyFill="1" applyBorder="1" applyAlignment="1" applyProtection="1">
      <alignment horizontal="center" vertical="center" wrapText="1"/>
    </xf>
    <xf numFmtId="2" fontId="21" fillId="0" borderId="21" xfId="42" applyNumberFormat="1" applyFont="1" applyFill="1" applyBorder="1" applyAlignment="1" applyProtection="1">
      <alignment horizontal="center" vertical="center" wrapText="1"/>
    </xf>
    <xf numFmtId="2" fontId="21" fillId="0" borderId="22" xfId="42" applyNumberFormat="1" applyFont="1" applyFill="1" applyBorder="1" applyAlignment="1" applyProtection="1">
      <alignment horizontal="center" vertical="center" wrapText="1"/>
    </xf>
    <xf numFmtId="49" fontId="21" fillId="0" borderId="11" xfId="42" applyNumberFormat="1" applyFont="1" applyFill="1" applyBorder="1" applyAlignment="1" applyProtection="1">
      <alignment horizontal="center" vertical="center" wrapText="1"/>
    </xf>
    <xf numFmtId="49" fontId="21" fillId="0" borderId="22" xfId="42" applyNumberFormat="1" applyFont="1" applyFill="1" applyBorder="1" applyAlignment="1" applyProtection="1">
      <alignment horizontal="center" vertical="center" wrapText="1"/>
    </xf>
    <xf numFmtId="49" fontId="22" fillId="0" borderId="14" xfId="42" applyNumberFormat="1" applyFont="1" applyFill="1" applyBorder="1" applyAlignment="1" applyProtection="1">
      <alignment horizontal="center" vertical="center"/>
    </xf>
    <xf numFmtId="49" fontId="22" fillId="0" borderId="17" xfId="42" applyNumberFormat="1" applyFont="1" applyFill="1" applyBorder="1" applyAlignment="1" applyProtection="1">
      <alignment horizontal="center" vertical="center"/>
    </xf>
    <xf numFmtId="49" fontId="22" fillId="0" borderId="23" xfId="42" applyNumberFormat="1" applyFont="1" applyFill="1" applyBorder="1" applyAlignment="1" applyProtection="1">
      <alignment horizontal="center" vertical="center"/>
    </xf>
    <xf numFmtId="0" fontId="22" fillId="0" borderId="11" xfId="42" applyFont="1" applyFill="1" applyBorder="1" applyAlignment="1" applyProtection="1">
      <alignment horizontal="center" vertical="center" wrapText="1"/>
    </xf>
    <xf numFmtId="0" fontId="22" fillId="0" borderId="22" xfId="42" applyFont="1" applyFill="1" applyBorder="1" applyAlignment="1" applyProtection="1">
      <alignment horizontal="center" vertical="center" wrapText="1"/>
    </xf>
    <xf numFmtId="49" fontId="22" fillId="0" borderId="17" xfId="42" applyNumberFormat="1" applyFont="1" applyFill="1" applyBorder="1" applyAlignment="1" applyProtection="1">
      <alignment horizontal="center" vertical="center" wrapText="1"/>
    </xf>
    <xf numFmtId="49" fontId="22" fillId="0" borderId="11" xfId="42" applyNumberFormat="1" applyFont="1" applyFill="1" applyBorder="1" applyAlignment="1" applyProtection="1">
      <alignment horizontal="center" vertical="center" wrapText="1"/>
    </xf>
    <xf numFmtId="1" fontId="22" fillId="0" borderId="22" xfId="42" applyNumberFormat="1" applyFont="1" applyFill="1" applyBorder="1" applyAlignment="1" applyProtection="1">
      <alignment horizontal="center" vertical="center" wrapText="1"/>
    </xf>
    <xf numFmtId="0" fontId="36" fillId="0" borderId="0" xfId="42" applyFont="1" applyFill="1"/>
    <xf numFmtId="0" fontId="36" fillId="0" borderId="11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top" wrapText="1"/>
    </xf>
    <xf numFmtId="0" fontId="36" fillId="0" borderId="23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horizontal="center" vertical="top" wrapText="1"/>
    </xf>
    <xf numFmtId="0" fontId="20" fillId="0" borderId="17" xfId="42" applyFont="1" applyFill="1" applyBorder="1" applyAlignment="1">
      <alignment horizontal="center" vertical="center" wrapText="1"/>
    </xf>
    <xf numFmtId="2" fontId="34" fillId="33" borderId="17" xfId="42" applyNumberFormat="1" applyFont="1" applyFill="1" applyBorder="1" applyAlignment="1">
      <alignment horizontal="right" vertical="center" wrapText="1"/>
    </xf>
    <xf numFmtId="2" fontId="34" fillId="33" borderId="11" xfId="42" applyNumberFormat="1" applyFont="1" applyFill="1" applyBorder="1" applyAlignment="1">
      <alignment horizontal="right" vertical="center" wrapText="1"/>
    </xf>
    <xf numFmtId="0" fontId="36" fillId="0" borderId="22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vertical="top" wrapText="1"/>
    </xf>
    <xf numFmtId="0" fontId="25" fillId="0" borderId="10" xfId="42" applyFont="1" applyFill="1" applyBorder="1" applyAlignment="1">
      <alignment vertical="top" wrapText="1"/>
    </xf>
    <xf numFmtId="0" fontId="25" fillId="0" borderId="16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horizontal="center" vertical="top" wrapText="1"/>
    </xf>
    <xf numFmtId="0" fontId="20" fillId="0" borderId="22" xfId="42" applyFont="1" applyFill="1" applyBorder="1" applyAlignment="1">
      <alignment horizontal="center" vertical="center" wrapText="1"/>
    </xf>
    <xf numFmtId="2" fontId="34" fillId="33" borderId="24" xfId="42" applyNumberFormat="1" applyFont="1" applyFill="1" applyBorder="1" applyAlignment="1">
      <alignment horizontal="right" vertical="center" wrapText="1"/>
    </xf>
    <xf numFmtId="2" fontId="34" fillId="33" borderId="13" xfId="42" applyNumberFormat="1" applyFont="1" applyFill="1" applyBorder="1" applyAlignment="1">
      <alignment horizontal="right" vertical="center" wrapText="1"/>
    </xf>
    <xf numFmtId="0" fontId="25" fillId="0" borderId="11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horizontal="center" vertical="top" wrapText="1"/>
    </xf>
    <xf numFmtId="0" fontId="34" fillId="0" borderId="17" xfId="42" applyFont="1" applyFill="1" applyBorder="1" applyAlignment="1">
      <alignment vertical="top" wrapText="1"/>
    </xf>
    <xf numFmtId="2" fontId="25" fillId="33" borderId="17" xfId="42" applyNumberFormat="1" applyFont="1" applyFill="1" applyBorder="1" applyAlignment="1">
      <alignment horizontal="right" vertical="center" wrapText="1"/>
    </xf>
    <xf numFmtId="2" fontId="25" fillId="33" borderId="11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 applyAlignment="1">
      <alignment vertical="top" wrapText="1"/>
    </xf>
    <xf numFmtId="2" fontId="25" fillId="0" borderId="22" xfId="42" applyNumberFormat="1" applyFont="1" applyFill="1" applyBorder="1" applyAlignment="1" applyProtection="1">
      <alignment horizontal="right" vertical="center" wrapText="1"/>
    </xf>
    <xf numFmtId="2" fontId="25" fillId="0" borderId="11" xfId="42" applyNumberFormat="1" applyFont="1" applyFill="1" applyBorder="1" applyAlignment="1" applyProtection="1">
      <alignment horizontal="right" vertical="center" wrapText="1"/>
    </xf>
    <xf numFmtId="2" fontId="25" fillId="0" borderId="17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top" wrapText="1"/>
    </xf>
    <xf numFmtId="0" fontId="36" fillId="0" borderId="16" xfId="42" applyFont="1" applyFill="1" applyBorder="1" applyAlignment="1">
      <alignment vertical="top" wrapText="1"/>
    </xf>
    <xf numFmtId="2" fontId="34" fillId="33" borderId="22" xfId="42" applyNumberFormat="1" applyFont="1" applyFill="1" applyBorder="1" applyAlignment="1">
      <alignment horizontal="right" vertical="center" wrapText="1"/>
    </xf>
    <xf numFmtId="2" fontId="34" fillId="33" borderId="16" xfId="42" applyNumberFormat="1" applyFont="1" applyFill="1" applyBorder="1" applyAlignment="1">
      <alignment horizontal="right" vertical="center" wrapText="1"/>
    </xf>
    <xf numFmtId="2" fontId="25" fillId="33" borderId="13" xfId="42" applyNumberFormat="1" applyFont="1" applyFill="1" applyBorder="1" applyAlignment="1">
      <alignment horizontal="right" vertical="center" wrapText="1"/>
    </xf>
    <xf numFmtId="0" fontId="25" fillId="0" borderId="19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vertical="top" wrapText="1"/>
    </xf>
    <xf numFmtId="0" fontId="25" fillId="0" borderId="0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horizontal="center" vertical="top" wrapText="1"/>
    </xf>
    <xf numFmtId="0" fontId="20" fillId="0" borderId="12" xfId="42" applyFont="1" applyFill="1" applyBorder="1" applyAlignment="1">
      <alignment horizontal="center" vertical="center" wrapText="1"/>
    </xf>
    <xf numFmtId="2" fontId="25" fillId="33" borderId="21" xfId="42" applyNumberFormat="1" applyFont="1" applyFill="1" applyBorder="1" applyAlignment="1">
      <alignment horizontal="right" vertical="center" wrapText="1"/>
    </xf>
    <xf numFmtId="2" fontId="25" fillId="33" borderId="20" xfId="42" applyNumberFormat="1" applyFont="1" applyFill="1" applyBorder="1" applyAlignment="1">
      <alignment horizontal="right" vertical="center" wrapText="1"/>
    </xf>
    <xf numFmtId="2" fontId="25" fillId="33" borderId="12" xfId="42" applyNumberFormat="1" applyFont="1" applyFill="1" applyBorder="1" applyAlignment="1">
      <alignment horizontal="right" vertical="center" wrapText="1"/>
    </xf>
    <xf numFmtId="1" fontId="25" fillId="0" borderId="17" xfId="42" applyNumberFormat="1" applyFont="1" applyFill="1" applyBorder="1" applyAlignment="1">
      <alignment horizontal="center" vertical="top" wrapText="1"/>
    </xf>
    <xf numFmtId="0" fontId="25" fillId="0" borderId="18" xfId="42" applyFont="1" applyFill="1" applyBorder="1" applyAlignment="1">
      <alignment vertical="top" wrapText="1"/>
    </xf>
    <xf numFmtId="0" fontId="19" fillId="0" borderId="11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0" fontId="19" fillId="0" borderId="23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1" fontId="19" fillId="0" borderId="17" xfId="42" applyNumberFormat="1" applyFont="1" applyFill="1" applyBorder="1" applyAlignment="1">
      <alignment horizontal="center" vertical="top" wrapText="1"/>
    </xf>
    <xf numFmtId="1" fontId="19" fillId="0" borderId="14" xfId="42" applyNumberFormat="1" applyFont="1" applyFill="1" applyBorder="1" applyAlignment="1">
      <alignment horizontal="center" vertical="top" wrapText="1"/>
    </xf>
    <xf numFmtId="1" fontId="19" fillId="0" borderId="11" xfId="42" applyNumberFormat="1" applyFont="1" applyFill="1" applyBorder="1" applyAlignment="1">
      <alignment horizontal="center" vertical="top" wrapText="1"/>
    </xf>
    <xf numFmtId="0" fontId="25" fillId="0" borderId="12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horizontal="center" vertical="top" wrapText="1"/>
    </xf>
    <xf numFmtId="0" fontId="20" fillId="0" borderId="21" xfId="42" applyFont="1" applyFill="1" applyBorder="1" applyAlignment="1">
      <alignment horizontal="center" vertical="center" wrapText="1"/>
    </xf>
    <xf numFmtId="2" fontId="25" fillId="0" borderId="21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center" wrapText="1"/>
    </xf>
    <xf numFmtId="0" fontId="36" fillId="0" borderId="16" xfId="42" applyFont="1" applyFill="1" applyBorder="1" applyAlignment="1">
      <alignment vertical="center" wrapText="1"/>
    </xf>
    <xf numFmtId="0" fontId="36" fillId="0" borderId="22" xfId="42" applyFont="1" applyFill="1" applyBorder="1" applyAlignment="1">
      <alignment vertical="center" wrapText="1"/>
    </xf>
    <xf numFmtId="2" fontId="25" fillId="33" borderId="22" xfId="42" applyNumberFormat="1" applyFont="1" applyFill="1" applyBorder="1" applyAlignment="1">
      <alignment horizontal="right" vertical="center" wrapText="1"/>
    </xf>
    <xf numFmtId="2" fontId="25" fillId="33" borderId="18" xfId="42" applyNumberFormat="1" applyFont="1" applyFill="1" applyBorder="1" applyAlignment="1">
      <alignment horizontal="right" vertical="center" wrapText="1"/>
    </xf>
    <xf numFmtId="2" fontId="25" fillId="33" borderId="16" xfId="42" applyNumberFormat="1" applyFont="1" applyFill="1" applyBorder="1" applyAlignment="1">
      <alignment horizontal="right" vertical="center" wrapText="1"/>
    </xf>
    <xf numFmtId="2" fontId="25" fillId="33" borderId="14" xfId="42" applyNumberFormat="1" applyFont="1" applyFill="1" applyBorder="1" applyAlignment="1">
      <alignment horizontal="right" vertical="center" wrapText="1"/>
    </xf>
    <xf numFmtId="0" fontId="25" fillId="0" borderId="0" xfId="42" applyFont="1" applyFill="1" applyAlignment="1">
      <alignment vertical="top"/>
    </xf>
    <xf numFmtId="2" fontId="25" fillId="0" borderId="17" xfId="42" applyNumberFormat="1" applyFont="1" applyFill="1" applyBorder="1" applyAlignment="1">
      <alignment horizontal="right" vertical="center" wrapText="1"/>
    </xf>
    <xf numFmtId="0" fontId="34" fillId="0" borderId="22" xfId="42" applyFont="1" applyFill="1" applyBorder="1" applyAlignment="1">
      <alignment vertical="top" wrapText="1"/>
    </xf>
    <xf numFmtId="2" fontId="25" fillId="33" borderId="19" xfId="42" applyNumberFormat="1" applyFont="1" applyFill="1" applyBorder="1" applyAlignment="1">
      <alignment horizontal="right" vertical="center" wrapText="1"/>
    </xf>
    <xf numFmtId="2" fontId="25" fillId="33" borderId="24" xfId="42" applyNumberFormat="1" applyFont="1" applyFill="1" applyBorder="1" applyAlignment="1">
      <alignment horizontal="right" vertical="center" wrapText="1"/>
    </xf>
    <xf numFmtId="0" fontId="34" fillId="0" borderId="11" xfId="42" applyFont="1" applyFill="1" applyBorder="1" applyAlignment="1">
      <alignment vertical="top" wrapText="1"/>
    </xf>
    <xf numFmtId="2" fontId="25" fillId="0" borderId="22" xfId="42" applyNumberFormat="1" applyFont="1" applyFill="1" applyBorder="1" applyAlignment="1">
      <alignment horizontal="right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top"/>
    </xf>
    <xf numFmtId="0" fontId="20" fillId="0" borderId="14" xfId="42" applyFont="1" applyFill="1" applyBorder="1" applyAlignment="1">
      <alignment horizontal="center" vertical="top"/>
    </xf>
    <xf numFmtId="0" fontId="20" fillId="0" borderId="17" xfId="42" applyFont="1" applyFill="1" applyBorder="1" applyAlignment="1">
      <alignment horizontal="center" vertical="top"/>
    </xf>
    <xf numFmtId="0" fontId="20" fillId="0" borderId="23" xfId="42" applyFont="1" applyFill="1" applyBorder="1" applyAlignment="1">
      <alignment horizontal="center" vertical="top"/>
    </xf>
    <xf numFmtId="0" fontId="20" fillId="0" borderId="11" xfId="42" applyFont="1" applyFill="1" applyBorder="1" applyAlignment="1">
      <alignment horizontal="center" vertical="top" wrapText="1"/>
    </xf>
    <xf numFmtId="0" fontId="20" fillId="0" borderId="17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25" fillId="0" borderId="11" xfId="42" applyFont="1" applyFill="1" applyBorder="1" applyAlignment="1">
      <alignment horizontal="center" vertical="top" wrapText="1"/>
    </xf>
    <xf numFmtId="0" fontId="19" fillId="0" borderId="11" xfId="42" applyFont="1" applyFill="1" applyBorder="1" applyAlignment="1">
      <alignment horizontal="center" vertical="center" wrapText="1"/>
    </xf>
    <xf numFmtId="0" fontId="36" fillId="0" borderId="11" xfId="42" applyFont="1" applyFill="1" applyBorder="1" applyAlignment="1">
      <alignment horizontal="center" vertical="top" wrapText="1"/>
    </xf>
    <xf numFmtId="0" fontId="25" fillId="0" borderId="16" xfId="42" applyFont="1" applyFill="1" applyBorder="1" applyAlignment="1">
      <alignment horizontal="center" vertical="top" wrapText="1"/>
    </xf>
    <xf numFmtId="0" fontId="34" fillId="0" borderId="10" xfId="42" applyFont="1" applyFill="1" applyBorder="1" applyAlignment="1">
      <alignment vertical="top" wrapText="1"/>
    </xf>
    <xf numFmtId="0" fontId="25" fillId="0" borderId="12" xfId="42" applyFont="1" applyFill="1" applyBorder="1" applyAlignment="1">
      <alignment horizontal="center" vertical="top" wrapText="1"/>
    </xf>
    <xf numFmtId="0" fontId="25" fillId="0" borderId="15" xfId="42" applyFont="1" applyFill="1" applyBorder="1" applyAlignment="1">
      <alignment vertical="top" wrapText="1"/>
    </xf>
    <xf numFmtId="2" fontId="25" fillId="0" borderId="21" xfId="42" applyNumberFormat="1" applyFont="1" applyFill="1" applyBorder="1" applyAlignment="1">
      <alignment horizontal="right" vertical="center" wrapText="1"/>
    </xf>
    <xf numFmtId="0" fontId="34" fillId="0" borderId="23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horizontal="center" vertical="top" wrapText="1"/>
    </xf>
    <xf numFmtId="2" fontId="25" fillId="0" borderId="13" xfId="42" applyNumberFormat="1" applyFont="1" applyFill="1" applyBorder="1" applyAlignment="1">
      <alignment horizontal="right" vertical="center" wrapText="1"/>
    </xf>
    <xf numFmtId="2" fontId="25" fillId="0" borderId="13" xfId="42" applyNumberFormat="1" applyFont="1" applyFill="1" applyBorder="1" applyAlignment="1" applyProtection="1">
      <alignment horizontal="right" vertical="center" wrapText="1"/>
    </xf>
    <xf numFmtId="0" fontId="36" fillId="0" borderId="14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center" wrapText="1"/>
    </xf>
    <xf numFmtId="0" fontId="34" fillId="0" borderId="13" xfId="42" applyFont="1" applyFill="1" applyBorder="1" applyAlignment="1">
      <alignment vertical="top" wrapText="1"/>
    </xf>
    <xf numFmtId="2" fontId="25" fillId="33" borderId="17" xfId="42" applyNumberFormat="1" applyFont="1" applyFill="1" applyBorder="1" applyAlignment="1">
      <alignment horizontal="right" vertical="center"/>
    </xf>
    <xf numFmtId="2" fontId="25" fillId="33" borderId="14" xfId="42" applyNumberFormat="1" applyFont="1" applyFill="1" applyBorder="1" applyAlignment="1">
      <alignment horizontal="right" vertical="center"/>
    </xf>
    <xf numFmtId="2" fontId="25" fillId="33" borderId="11" xfId="42" applyNumberFormat="1" applyFont="1" applyFill="1" applyBorder="1" applyAlignment="1">
      <alignment horizontal="right" vertical="center"/>
    </xf>
    <xf numFmtId="0" fontId="34" fillId="0" borderId="15" xfId="42" applyFont="1" applyFill="1" applyBorder="1" applyAlignment="1">
      <alignment vertical="top" wrapText="1"/>
    </xf>
    <xf numFmtId="0" fontId="20" fillId="0" borderId="14" xfId="42" applyFont="1" applyFill="1" applyBorder="1" applyAlignment="1">
      <alignment horizontal="center" vertical="top" wrapText="1"/>
    </xf>
    <xf numFmtId="0" fontId="20" fillId="0" borderId="14" xfId="42" applyFont="1" applyFill="1" applyBorder="1" applyAlignment="1">
      <alignment horizontal="center" vertical="center" wrapText="1"/>
    </xf>
    <xf numFmtId="2" fontId="25" fillId="0" borderId="16" xfId="42" applyNumberFormat="1" applyFont="1" applyFill="1" applyBorder="1" applyAlignment="1" applyProtection="1">
      <alignment horizontal="right" vertical="center" wrapText="1"/>
    </xf>
    <xf numFmtId="2" fontId="25" fillId="0" borderId="11" xfId="42" applyNumberFormat="1" applyFont="1" applyFill="1" applyBorder="1" applyAlignment="1">
      <alignment horizontal="right" vertical="center" wrapText="1"/>
    </xf>
    <xf numFmtId="0" fontId="34" fillId="0" borderId="0" xfId="42" applyFont="1" applyFill="1" applyBorder="1" applyAlignment="1">
      <alignment vertical="top" wrapText="1"/>
    </xf>
    <xf numFmtId="0" fontId="25" fillId="0" borderId="20" xfId="42" applyFont="1" applyFill="1" applyBorder="1" applyAlignment="1">
      <alignment vertical="top" wrapText="1"/>
    </xf>
    <xf numFmtId="2" fontId="25" fillId="0" borderId="16" xfId="42" applyNumberFormat="1" applyFont="1" applyFill="1" applyBorder="1" applyAlignment="1">
      <alignment horizontal="right" vertical="center" wrapText="1"/>
    </xf>
    <xf numFmtId="0" fontId="36" fillId="0" borderId="22" xfId="42" applyFont="1" applyFill="1" applyBorder="1" applyAlignment="1">
      <alignment horizontal="center" vertical="top" wrapText="1"/>
    </xf>
    <xf numFmtId="0" fontId="36" fillId="0" borderId="10" xfId="42" applyFont="1" applyFill="1" applyBorder="1" applyAlignment="1">
      <alignment vertical="top" wrapText="1"/>
    </xf>
    <xf numFmtId="2" fontId="25" fillId="0" borderId="12" xfId="42" applyNumberFormat="1" applyFont="1" applyFill="1" applyBorder="1" applyAlignment="1">
      <alignment horizontal="right" vertical="center" wrapText="1"/>
    </xf>
    <xf numFmtId="2" fontId="25" fillId="0" borderId="12" xfId="42" applyNumberFormat="1" applyFont="1" applyFill="1" applyBorder="1" applyAlignment="1" applyProtection="1">
      <alignment horizontal="right" vertical="center" wrapText="1"/>
    </xf>
    <xf numFmtId="2" fontId="25" fillId="0" borderId="24" xfId="42" applyNumberFormat="1" applyFont="1" applyFill="1" applyBorder="1" applyAlignment="1">
      <alignment horizontal="right" vertical="center" wrapText="1"/>
    </xf>
    <xf numFmtId="2" fontId="25" fillId="0" borderId="24" xfId="42" applyNumberFormat="1" applyFont="1" applyFill="1" applyBorder="1" applyAlignment="1" applyProtection="1">
      <alignment horizontal="right" vertical="center" wrapText="1"/>
    </xf>
    <xf numFmtId="0" fontId="25" fillId="0" borderId="0" xfId="42" applyFont="1" applyFill="1" applyAlignment="1">
      <alignment vertical="top" wrapText="1"/>
    </xf>
    <xf numFmtId="0" fontId="25" fillId="0" borderId="23" xfId="42" applyFont="1" applyFill="1" applyBorder="1" applyAlignment="1">
      <alignment vertical="center" wrapText="1"/>
    </xf>
    <xf numFmtId="1" fontId="19" fillId="0" borderId="13" xfId="42" applyNumberFormat="1" applyFont="1" applyFill="1" applyBorder="1" applyAlignment="1">
      <alignment horizontal="center" vertical="center" wrapText="1"/>
    </xf>
    <xf numFmtId="0" fontId="19" fillId="0" borderId="16" xfId="42" applyFont="1" applyFill="1" applyBorder="1" applyAlignment="1">
      <alignment horizontal="center" vertical="center" wrapText="1"/>
    </xf>
    <xf numFmtId="0" fontId="36" fillId="0" borderId="23" xfId="42" applyFont="1" applyFill="1" applyBorder="1" applyAlignment="1">
      <alignment vertical="center" wrapText="1"/>
    </xf>
    <xf numFmtId="2" fontId="34" fillId="33" borderId="14" xfId="42" applyNumberFormat="1" applyFont="1" applyFill="1" applyBorder="1" applyAlignment="1">
      <alignment horizontal="right" vertical="center" wrapText="1"/>
    </xf>
    <xf numFmtId="0" fontId="36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center" vertical="top" wrapText="1"/>
    </xf>
    <xf numFmtId="0" fontId="34" fillId="0" borderId="14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horizontal="center" vertical="top" wrapText="1"/>
    </xf>
    <xf numFmtId="2" fontId="25" fillId="33" borderId="17" xfId="42" applyNumberFormat="1" applyFont="1" applyFill="1" applyBorder="1" applyAlignment="1" applyProtection="1">
      <alignment horizontal="right" vertical="center" wrapText="1"/>
    </xf>
    <xf numFmtId="0" fontId="19" fillId="0" borderId="15" xfId="42" applyFont="1" applyFill="1" applyBorder="1" applyAlignment="1">
      <alignment horizontal="center" vertical="top" wrapText="1"/>
    </xf>
    <xf numFmtId="0" fontId="37" fillId="0" borderId="17" xfId="42" applyFont="1" applyFill="1" applyBorder="1" applyAlignment="1">
      <alignment vertical="top" wrapText="1"/>
    </xf>
    <xf numFmtId="0" fontId="37" fillId="0" borderId="17" xfId="42" applyFont="1" applyFill="1" applyBorder="1" applyAlignment="1">
      <alignment horizontal="center" vertical="top" wrapText="1"/>
    </xf>
    <xf numFmtId="0" fontId="25" fillId="0" borderId="10" xfId="42" applyFont="1" applyFill="1" applyBorder="1" applyAlignment="1">
      <alignment vertical="center" wrapText="1"/>
    </xf>
    <xf numFmtId="2" fontId="25" fillId="33" borderId="23" xfId="42" applyNumberFormat="1" applyFont="1" applyFill="1" applyBorder="1" applyAlignment="1">
      <alignment horizontal="right" vertical="center" wrapText="1"/>
    </xf>
    <xf numFmtId="2" fontId="34" fillId="33" borderId="23" xfId="42" applyNumberFormat="1" applyFont="1" applyFill="1" applyBorder="1" applyAlignment="1">
      <alignment horizontal="right" vertical="center" wrapText="1"/>
    </xf>
    <xf numFmtId="0" fontId="19" fillId="0" borderId="23" xfId="42" applyFont="1" applyFill="1" applyBorder="1" applyAlignment="1">
      <alignment horizontal="center" vertical="top" wrapText="1"/>
    </xf>
    <xf numFmtId="2" fontId="25" fillId="33" borderId="10" xfId="42" applyNumberFormat="1" applyFont="1" applyFill="1" applyBorder="1" applyAlignment="1">
      <alignment horizontal="right" vertical="center" wrapText="1"/>
    </xf>
    <xf numFmtId="2" fontId="25" fillId="33" borderId="15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/>
    <xf numFmtId="0" fontId="25" fillId="0" borderId="11" xfId="42" applyFont="1" applyFill="1" applyBorder="1"/>
    <xf numFmtId="0" fontId="25" fillId="0" borderId="17" xfId="42" applyFont="1" applyFill="1" applyBorder="1"/>
    <xf numFmtId="0" fontId="25" fillId="0" borderId="23" xfId="42" applyFont="1" applyFill="1" applyBorder="1"/>
    <xf numFmtId="0" fontId="25" fillId="0" borderId="11" xfId="42" applyFont="1" applyFill="1" applyBorder="1" applyAlignment="1">
      <alignment horizontal="center"/>
    </xf>
    <xf numFmtId="0" fontId="36" fillId="0" borderId="17" xfId="42" applyFont="1" applyFill="1" applyBorder="1"/>
    <xf numFmtId="2" fontId="34" fillId="33" borderId="17" xfId="42" applyNumberFormat="1" applyFont="1" applyFill="1" applyBorder="1" applyAlignment="1">
      <alignment horizontal="right" vertical="center"/>
    </xf>
    <xf numFmtId="2" fontId="34" fillId="33" borderId="14" xfId="42" applyNumberFormat="1" applyFont="1" applyFill="1" applyBorder="1" applyAlignment="1">
      <alignment horizontal="right" vertical="center"/>
    </xf>
    <xf numFmtId="2" fontId="34" fillId="33" borderId="11" xfId="42" applyNumberFormat="1" applyFont="1" applyFill="1" applyBorder="1" applyAlignment="1">
      <alignment horizontal="right" vertical="center"/>
    </xf>
    <xf numFmtId="0" fontId="25" fillId="0" borderId="0" xfId="42" applyFont="1" applyFill="1" applyAlignment="1">
      <alignment horizontal="left"/>
    </xf>
    <xf numFmtId="0" fontId="25" fillId="0" borderId="0" xfId="42" applyFont="1" applyFill="1" applyBorder="1" applyAlignment="1">
      <alignment horizontal="left"/>
    </xf>
    <xf numFmtId="0" fontId="25" fillId="0" borderId="10" xfId="42" applyFont="1" applyFill="1" applyBorder="1" applyAlignment="1">
      <alignment horizontal="left"/>
    </xf>
    <xf numFmtId="0" fontId="38" fillId="0" borderId="10" xfId="42" applyFont="1" applyFill="1" applyBorder="1" applyAlignment="1">
      <alignment horizontal="left" vertical="center"/>
    </xf>
    <xf numFmtId="0" fontId="38" fillId="0" borderId="0" xfId="42" applyFont="1" applyFill="1" applyBorder="1" applyAlignment="1">
      <alignment horizontal="left" vertical="center"/>
    </xf>
    <xf numFmtId="0" fontId="25" fillId="0" borderId="10" xfId="42" applyFont="1" applyFill="1" applyBorder="1"/>
    <xf numFmtId="0" fontId="25" fillId="0" borderId="0" xfId="42" applyFont="1" applyFill="1" applyAlignment="1">
      <alignment vertical="center"/>
    </xf>
    <xf numFmtId="0" fontId="25" fillId="0" borderId="0" xfId="42" applyFont="1" applyFill="1" applyBorder="1" applyAlignment="1">
      <alignment vertical="center"/>
    </xf>
    <xf numFmtId="0" fontId="20" fillId="0" borderId="0" xfId="42" applyFont="1" applyFill="1" applyBorder="1" applyAlignment="1">
      <alignment vertical="top"/>
    </xf>
    <xf numFmtId="0" fontId="0" fillId="0" borderId="0" xfId="0" applyAlignment="1"/>
    <xf numFmtId="0" fontId="39" fillId="0" borderId="15" xfId="42" applyFont="1" applyFill="1" applyBorder="1" applyAlignment="1">
      <alignment horizontal="center" vertical="top"/>
    </xf>
    <xf numFmtId="0" fontId="39" fillId="0" borderId="0" xfId="42" applyFont="1" applyFill="1" applyBorder="1" applyAlignment="1">
      <alignment horizontal="center" vertical="top"/>
    </xf>
    <xf numFmtId="0" fontId="40" fillId="0" borderId="0" xfId="42" applyFont="1" applyFill="1" applyBorder="1" applyAlignment="1">
      <alignment horizontal="center" vertical="top"/>
    </xf>
    <xf numFmtId="0" fontId="25" fillId="0" borderId="10" xfId="42" applyFont="1" applyFill="1" applyBorder="1" applyAlignment="1">
      <alignment horizontal="center"/>
    </xf>
    <xf numFmtId="0" fontId="40" fillId="0" borderId="10" xfId="42" applyFont="1" applyFill="1" applyBorder="1" applyAlignment="1">
      <alignment horizontal="center" vertical="top"/>
    </xf>
    <xf numFmtId="0" fontId="25" fillId="0" borderId="0" xfId="42" applyFont="1" applyFill="1" applyAlignment="1"/>
    <xf numFmtId="0" fontId="0" fillId="0" borderId="0" xfId="0" applyAlignment="1">
      <alignment horizontal="center"/>
    </xf>
  </cellXfs>
  <cellStyles count="44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2"/>
    <cellStyle name="Normal_TRECFORMantras2001333" xfId="43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1"/>
  <sheetViews>
    <sheetView showZeros="0" tabSelected="1" zoomScaleSheetLayoutView="120" workbookViewId="0">
      <selection activeCell="S10" sqref="S1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1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31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27</v>
      </c>
      <c r="L25" s="56" t="s">
        <v>28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57"/>
      <c r="B26" s="57" t="s">
        <v>29</v>
      </c>
      <c r="C26" s="57"/>
      <c r="D26" s="57"/>
      <c r="E26" s="57"/>
      <c r="F26" s="58"/>
      <c r="G26" s="59" t="s">
        <v>30</v>
      </c>
      <c r="H26" s="3"/>
      <c r="I26" s="60"/>
      <c r="J26" s="60"/>
      <c r="K26" s="61"/>
      <c r="L26" s="62" t="s">
        <v>31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6" t="s">
        <v>32</v>
      </c>
      <c r="B27" s="65"/>
      <c r="C27" s="65"/>
      <c r="D27" s="65"/>
      <c r="E27" s="65"/>
      <c r="F27" s="65"/>
      <c r="G27" s="68" t="s">
        <v>33</v>
      </c>
      <c r="H27" s="70" t="s">
        <v>34</v>
      </c>
      <c r="I27" s="72" t="s">
        <v>35</v>
      </c>
      <c r="J27" s="73"/>
      <c r="K27" s="74" t="s">
        <v>36</v>
      </c>
      <c r="L27" s="76" t="s">
        <v>37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38</v>
      </c>
      <c r="J28" s="79" t="s">
        <v>39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2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40</v>
      </c>
      <c r="H30" s="93">
        <v>1</v>
      </c>
      <c r="I30" s="94">
        <f>SUM(I31+I41+I64+I85+I93+I109+I132+I148+I157)</f>
        <v>202300</v>
      </c>
      <c r="J30" s="94">
        <f>SUM(J31+J41+J64+J85+J93+J109+J132+J148+J157)</f>
        <v>44900</v>
      </c>
      <c r="K30" s="95">
        <f>SUM(K31+K41+K64+K85+K93+K109+K132+K148+K157)</f>
        <v>41532.069999999992</v>
      </c>
      <c r="L30" s="94">
        <f>SUM(L31+L41+L64+L85+L93+L109+L132+L148+L157)</f>
        <v>41532.069999999992</v>
      </c>
    </row>
    <row r="31" spans="1:27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41</v>
      </c>
      <c r="H31" s="101">
        <v>2</v>
      </c>
      <c r="I31" s="94">
        <f>SUM(I32+I37)</f>
        <v>151300</v>
      </c>
      <c r="J31" s="94">
        <f>SUM(J32+J37)</f>
        <v>30500</v>
      </c>
      <c r="K31" s="102">
        <f>SUM(K32+K37)</f>
        <v>29679.339999999997</v>
      </c>
      <c r="L31" s="103">
        <f>SUM(L32+L37)</f>
        <v>29679.339999999997</v>
      </c>
    </row>
    <row r="32" spans="1:27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42</v>
      </c>
      <c r="H32" s="93">
        <v>3</v>
      </c>
      <c r="I32" s="109">
        <f t="shared" ref="I32:L33" si="0">SUM(I33)</f>
        <v>115500</v>
      </c>
      <c r="J32" s="109">
        <f t="shared" si="0"/>
        <v>23300</v>
      </c>
      <c r="K32" s="110">
        <f t="shared" si="0"/>
        <v>23227.1</v>
      </c>
      <c r="L32" s="109">
        <f t="shared" si="0"/>
        <v>23227.1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42</v>
      </c>
      <c r="H33" s="93">
        <v>4</v>
      </c>
      <c r="I33" s="109">
        <f t="shared" si="0"/>
        <v>115500</v>
      </c>
      <c r="J33" s="109">
        <f t="shared" si="0"/>
        <v>23300</v>
      </c>
      <c r="K33" s="110">
        <f t="shared" si="0"/>
        <v>23227.1</v>
      </c>
      <c r="L33" s="109">
        <f t="shared" si="0"/>
        <v>23227.1</v>
      </c>
    </row>
    <row r="34" spans="1:12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43</v>
      </c>
      <c r="H34" s="93">
        <v>5</v>
      </c>
      <c r="I34" s="110">
        <f>SUM(I35:I36)</f>
        <v>115500</v>
      </c>
      <c r="J34" s="109">
        <f>SUM(J35:J36)</f>
        <v>23300</v>
      </c>
      <c r="K34" s="110">
        <f>SUM(K35:K36)</f>
        <v>23227.1</v>
      </c>
      <c r="L34" s="109">
        <f>SUM(L35:L36)</f>
        <v>23227.1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44</v>
      </c>
      <c r="H35" s="93">
        <v>6</v>
      </c>
      <c r="I35" s="112">
        <v>115500</v>
      </c>
      <c r="J35" s="113">
        <v>23300</v>
      </c>
      <c r="K35" s="113">
        <v>23227.1</v>
      </c>
      <c r="L35" s="113">
        <v>23227.1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45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46</v>
      </c>
      <c r="H37" s="93">
        <v>8</v>
      </c>
      <c r="I37" s="110">
        <f t="shared" ref="I37:L39" si="1">I38</f>
        <v>35800</v>
      </c>
      <c r="J37" s="109">
        <f t="shared" si="1"/>
        <v>7200</v>
      </c>
      <c r="K37" s="110">
        <f t="shared" si="1"/>
        <v>6452.24</v>
      </c>
      <c r="L37" s="109">
        <f t="shared" si="1"/>
        <v>6452.24</v>
      </c>
    </row>
    <row r="38" spans="1:12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46</v>
      </c>
      <c r="H38" s="93">
        <v>9</v>
      </c>
      <c r="I38" s="110">
        <f t="shared" si="1"/>
        <v>35800</v>
      </c>
      <c r="J38" s="109">
        <f t="shared" si="1"/>
        <v>7200</v>
      </c>
      <c r="K38" s="109">
        <f t="shared" si="1"/>
        <v>6452.24</v>
      </c>
      <c r="L38" s="109">
        <f t="shared" si="1"/>
        <v>6452.24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46</v>
      </c>
      <c r="H39" s="93">
        <v>10</v>
      </c>
      <c r="I39" s="109">
        <f t="shared" si="1"/>
        <v>35800</v>
      </c>
      <c r="J39" s="109">
        <f t="shared" si="1"/>
        <v>7200</v>
      </c>
      <c r="K39" s="109">
        <f t="shared" si="1"/>
        <v>6452.24</v>
      </c>
      <c r="L39" s="109">
        <f t="shared" si="1"/>
        <v>6452.24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46</v>
      </c>
      <c r="H40" s="93">
        <v>11</v>
      </c>
      <c r="I40" s="114">
        <v>35800</v>
      </c>
      <c r="J40" s="113">
        <v>7200</v>
      </c>
      <c r="K40" s="113">
        <v>6452.24</v>
      </c>
      <c r="L40" s="113">
        <v>6452.24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47</v>
      </c>
      <c r="H41" s="101">
        <v>12</v>
      </c>
      <c r="I41" s="117">
        <f t="shared" ref="I41:L43" si="2">I42</f>
        <v>51000</v>
      </c>
      <c r="J41" s="118">
        <f t="shared" si="2"/>
        <v>14400</v>
      </c>
      <c r="K41" s="117">
        <f t="shared" si="2"/>
        <v>11852.73</v>
      </c>
      <c r="L41" s="117">
        <f t="shared" si="2"/>
        <v>11852.73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47</v>
      </c>
      <c r="H42" s="93">
        <v>13</v>
      </c>
      <c r="I42" s="109">
        <f t="shared" si="2"/>
        <v>51000</v>
      </c>
      <c r="J42" s="110">
        <f t="shared" si="2"/>
        <v>14400</v>
      </c>
      <c r="K42" s="109">
        <f t="shared" si="2"/>
        <v>11852.73</v>
      </c>
      <c r="L42" s="110">
        <f t="shared" si="2"/>
        <v>11852.73</v>
      </c>
    </row>
    <row r="43" spans="1:12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47</v>
      </c>
      <c r="H43" s="93">
        <v>14</v>
      </c>
      <c r="I43" s="109">
        <f t="shared" si="2"/>
        <v>51000</v>
      </c>
      <c r="J43" s="110">
        <f t="shared" si="2"/>
        <v>14400</v>
      </c>
      <c r="K43" s="119">
        <f t="shared" si="2"/>
        <v>11852.73</v>
      </c>
      <c r="L43" s="119">
        <f t="shared" si="2"/>
        <v>11852.73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47</v>
      </c>
      <c r="H44" s="125">
        <v>15</v>
      </c>
      <c r="I44" s="126">
        <f>SUM(I45:I63)-I54</f>
        <v>51000</v>
      </c>
      <c r="J44" s="127">
        <f>SUM(J45:J63)-J54</f>
        <v>14400</v>
      </c>
      <c r="K44" s="127">
        <f>SUM(K45:K63)-K54</f>
        <v>11852.73</v>
      </c>
      <c r="L44" s="128">
        <f>SUM(L45:L63)-L54</f>
        <v>11852.73</v>
      </c>
    </row>
    <row r="45" spans="1:12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48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49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50</v>
      </c>
      <c r="H47" s="93">
        <v>18</v>
      </c>
      <c r="I47" s="113">
        <v>2900</v>
      </c>
      <c r="J47" s="113">
        <v>700</v>
      </c>
      <c r="K47" s="113">
        <v>587.96</v>
      </c>
      <c r="L47" s="113">
        <v>587.96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51</v>
      </c>
      <c r="H48" s="93">
        <v>19</v>
      </c>
      <c r="I48" s="113">
        <v>33500</v>
      </c>
      <c r="J48" s="113">
        <v>9000</v>
      </c>
      <c r="K48" s="113">
        <v>8999.58</v>
      </c>
      <c r="L48" s="113">
        <v>8999.58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52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53</v>
      </c>
      <c r="H50" s="93">
        <v>21</v>
      </c>
      <c r="I50" s="113">
        <v>200</v>
      </c>
      <c r="J50" s="113"/>
      <c r="K50" s="113"/>
      <c r="L50" s="113"/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54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55</v>
      </c>
      <c r="H52" s="101">
        <v>23</v>
      </c>
      <c r="I52" s="113">
        <v>8700</v>
      </c>
      <c r="J52" s="113">
        <v>3000</v>
      </c>
      <c r="K52" s="113">
        <v>1110.9000000000001</v>
      </c>
      <c r="L52" s="113">
        <v>1110.9000000000001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56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57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58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59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60</v>
      </c>
      <c r="H58" s="93">
        <v>28</v>
      </c>
      <c r="I58" s="114">
        <v>400</v>
      </c>
      <c r="J58" s="113">
        <v>200</v>
      </c>
      <c r="K58" s="113">
        <v>0</v>
      </c>
      <c r="L58" s="113">
        <v>0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61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62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63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64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65</v>
      </c>
      <c r="H63" s="142">
        <v>33</v>
      </c>
      <c r="I63" s="114">
        <v>5300</v>
      </c>
      <c r="J63" s="113">
        <v>1500</v>
      </c>
      <c r="K63" s="113">
        <v>1154.29</v>
      </c>
      <c r="L63" s="113">
        <v>1154.29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66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67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68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68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69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70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71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72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72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69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70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71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73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73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74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75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76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77</v>
      </c>
      <c r="H81" s="142">
        <v>51</v>
      </c>
      <c r="I81" s="109">
        <f t="shared" ref="I81:L83" si="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78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78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78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79</v>
      </c>
      <c r="H85" s="142">
        <v>55</v>
      </c>
      <c r="I85" s="109">
        <f t="shared" ref="I85:L87" si="4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80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80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80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81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82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83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>
      <c r="A93" s="89">
        <v>2</v>
      </c>
      <c r="B93" s="90">
        <v>5</v>
      </c>
      <c r="C93" s="89"/>
      <c r="D93" s="90"/>
      <c r="E93" s="90"/>
      <c r="F93" s="168"/>
      <c r="G93" s="91" t="s">
        <v>84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85</v>
      </c>
      <c r="H94" s="167">
        <v>63</v>
      </c>
      <c r="I94" s="147">
        <f t="shared" ref="I94:L95" si="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85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85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86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87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88</v>
      </c>
      <c r="H99" s="167">
        <v>68</v>
      </c>
      <c r="I99" s="109">
        <f t="shared" ref="I99:L100" si="6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88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88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86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87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89</v>
      </c>
      <c r="H104" s="167">
        <v>73</v>
      </c>
      <c r="I104" s="109">
        <f t="shared" ref="I104:L105" si="7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89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89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86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87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90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91</v>
      </c>
      <c r="H110" s="167">
        <v>79</v>
      </c>
      <c r="I110" s="119">
        <f t="shared" ref="I110:L111" si="8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91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91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92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93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94</v>
      </c>
      <c r="H115" s="167">
        <v>84</v>
      </c>
      <c r="I115" s="109">
        <f t="shared" ref="I115:L117" si="9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94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94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94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95</v>
      </c>
      <c r="H119" s="167">
        <v>88</v>
      </c>
      <c r="I119" s="147">
        <f t="shared" ref="I119:L121" si="10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95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95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95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96</v>
      </c>
      <c r="H123" s="167">
        <v>92</v>
      </c>
      <c r="I123" s="147">
        <f t="shared" ref="I123:L125" si="11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96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96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96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97</v>
      </c>
      <c r="H127" s="167">
        <v>96</v>
      </c>
      <c r="I127" s="126">
        <f t="shared" ref="I127:L129" si="12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97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97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97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98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99</v>
      </c>
      <c r="H133" s="186">
        <v>101</v>
      </c>
      <c r="I133" s="110">
        <f t="shared" ref="I133:L134" si="13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99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99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100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101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102</v>
      </c>
      <c r="H138" s="186">
        <v>106</v>
      </c>
      <c r="I138" s="155">
        <f t="shared" ref="I138:L139" si="14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102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102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103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104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105</v>
      </c>
      <c r="H143" s="186">
        <v>111</v>
      </c>
      <c r="I143" s="110">
        <f t="shared" ref="I143:L144" si="15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105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105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106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107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108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108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86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86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109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110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87</v>
      </c>
      <c r="H154" s="186">
        <v>122</v>
      </c>
      <c r="I154" s="110">
        <f t="shared" ref="I154:L155" si="16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111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111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112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113</v>
      </c>
      <c r="H158" s="186">
        <v>126</v>
      </c>
      <c r="I158" s="110">
        <f t="shared" ref="I158:L160" si="17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79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79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79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112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86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86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114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115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116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87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117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118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119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120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121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122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123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124</v>
      </c>
      <c r="H177" s="167">
        <v>144</v>
      </c>
      <c r="I177" s="109">
        <f t="shared" ref="I177:L178" si="1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124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124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125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125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126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127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128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129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129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130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131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132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132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133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134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135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136</v>
      </c>
      <c r="H194" s="201">
        <v>161</v>
      </c>
      <c r="I194" s="109">
        <f t="shared" ref="I194:L195" si="19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136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136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137</v>
      </c>
      <c r="H197" s="167">
        <v>164</v>
      </c>
      <c r="I197" s="109">
        <f t="shared" ref="I197:L198" si="20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138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138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139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140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141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142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143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144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145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145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145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146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146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147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148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149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150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151</v>
      </c>
      <c r="H216" s="158">
        <v>182</v>
      </c>
      <c r="I216" s="147">
        <f t="shared" ref="I216:L218" si="21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151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151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152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153</v>
      </c>
      <c r="H220" s="158">
        <v>186</v>
      </c>
      <c r="I220" s="208">
        <f t="shared" ref="I220:L221" si="22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153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153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154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155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156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157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158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159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159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160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161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162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163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164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164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165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166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167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167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168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169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170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170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168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169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171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171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171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172</v>
      </c>
      <c r="H250" s="125">
        <v>215</v>
      </c>
      <c r="I250" s="109">
        <f t="shared" ref="I250:L251" si="23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172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172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173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173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168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169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174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175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176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160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161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162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163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164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164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165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166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167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167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168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169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170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170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168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169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171</v>
      </c>
      <c r="H276" s="125">
        <v>241</v>
      </c>
      <c r="I276" s="109">
        <f t="shared" ref="I276:L277" si="24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171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171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172</v>
      </c>
      <c r="H279" s="158">
        <v>244</v>
      </c>
      <c r="I279" s="109">
        <f t="shared" ref="I279:L280" si="25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172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172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173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173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168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169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177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158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159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159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160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161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178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179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179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165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166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167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167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168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169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180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180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168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169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181</v>
      </c>
      <c r="H306" s="158">
        <v>270</v>
      </c>
      <c r="I306" s="149">
        <f t="shared" ref="I306:L307" si="26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181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181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172</v>
      </c>
      <c r="H309" s="158">
        <v>273</v>
      </c>
      <c r="I309" s="110">
        <f t="shared" ref="I309:L310" si="27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172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172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173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173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168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169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174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176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176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160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161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178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179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179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165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166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167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167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168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169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180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180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168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169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181</v>
      </c>
      <c r="H335" s="93">
        <v>298</v>
      </c>
      <c r="I335" s="109">
        <f t="shared" ref="I335:L336" si="28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181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181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172</v>
      </c>
      <c r="H338" s="101">
        <v>301</v>
      </c>
      <c r="I338" s="109">
        <f t="shared" ref="I338:L339" si="2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172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172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173</v>
      </c>
      <c r="H341" s="93">
        <v>304</v>
      </c>
      <c r="I341" s="109">
        <f t="shared" ref="I341:L342" si="30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173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173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182</v>
      </c>
      <c r="H344" s="101">
        <v>307</v>
      </c>
      <c r="I344" s="224">
        <f>SUM(I30+I174)</f>
        <v>202300</v>
      </c>
      <c r="J344" s="225">
        <f>SUM(J30+J174)</f>
        <v>44900</v>
      </c>
      <c r="K344" s="225">
        <f>SUM(K30+K174)</f>
        <v>41532.069999999992</v>
      </c>
      <c r="L344" s="226">
        <f>SUM(L30+L174)</f>
        <v>41532.069999999992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227"/>
      <c r="B347" s="228"/>
      <c r="C347" s="228"/>
      <c r="D347" s="229"/>
      <c r="E347" s="229"/>
      <c r="F347" s="229"/>
      <c r="G347" s="230" t="s">
        <v>183</v>
      </c>
      <c r="H347" s="231"/>
      <c r="I347" s="3"/>
      <c r="J347" s="3"/>
      <c r="K347" s="232" t="s">
        <v>184</v>
      </c>
      <c r="L347" s="232"/>
    </row>
    <row r="348" spans="1:12" ht="18.75" customHeight="1">
      <c r="A348" s="233"/>
      <c r="B348" s="234"/>
      <c r="C348" s="234"/>
      <c r="D348" s="235" t="s">
        <v>185</v>
      </c>
      <c r="E348" s="236"/>
      <c r="F348" s="236"/>
      <c r="G348" s="236"/>
      <c r="H348" s="236"/>
      <c r="I348" s="237" t="s">
        <v>186</v>
      </c>
      <c r="J348" s="3"/>
      <c r="K348" s="238" t="s">
        <v>187</v>
      </c>
      <c r="L348" s="238"/>
    </row>
    <row r="349" spans="1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1:12" ht="15.75" customHeight="1">
      <c r="B350" s="3"/>
      <c r="C350" s="3"/>
      <c r="D350" s="232"/>
      <c r="E350" s="232"/>
      <c r="F350" s="240"/>
      <c r="G350" s="232" t="s">
        <v>188</v>
      </c>
      <c r="H350" s="3"/>
      <c r="I350" s="239"/>
      <c r="J350" s="3"/>
      <c r="K350" s="232" t="s">
        <v>189</v>
      </c>
      <c r="L350" s="241"/>
    </row>
    <row r="351" spans="1:12" ht="18.75" customHeight="1">
      <c r="A351" s="242"/>
      <c r="B351" s="27"/>
      <c r="C351" s="27"/>
      <c r="D351" s="159" t="s">
        <v>190</v>
      </c>
      <c r="E351" s="159"/>
      <c r="F351" s="159"/>
      <c r="G351" s="159"/>
      <c r="H351" s="243"/>
      <c r="I351" s="237" t="s">
        <v>186</v>
      </c>
      <c r="J351" s="27"/>
      <c r="K351" s="238" t="s">
        <v>187</v>
      </c>
      <c r="L351" s="238"/>
    </row>
  </sheetData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55118110236220474" right="0.11811023622047245" top="0.47244094488188981" bottom="0.39370078740157483" header="0.23622047244094491" footer="0.15748031496062992"/>
  <pageSetup paperSize="9" orientation="portrait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f2</vt:lpstr>
      <vt:lpstr>'f2'!Print_Titles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Mokytojas</cp:lastModifiedBy>
  <cp:lastPrinted>2014-03-18T12:13:24Z</cp:lastPrinted>
  <dcterms:created xsi:type="dcterms:W3CDTF">2004-04-07T10:43:01Z</dcterms:created>
  <dcterms:modified xsi:type="dcterms:W3CDTF">2014-04-04T11:25:30Z</dcterms:modified>
</cp:coreProperties>
</file>