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05" windowWidth="16470" windowHeight="98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<sst xmlns="http://schemas.openxmlformats.org/spreadsheetml/2006/main" count="358" uniqueCount="191">
  <si>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</si>
  <si>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</si>
  <si>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Paluknio  Medeinos vidurinė mokykla</t>
  </si>
  <si>
    <t>(įstaigos pavadinimas, kodas Juridinių asmenų registre, adresas)</t>
  </si>
  <si>
    <t>BIUDŽETO IŠLAIDŲ SĄMATOS VYKDYMO</t>
  </si>
  <si>
    <t>2013 M. GRUODŽIO MĖN. 31 D.</t>
  </si>
  <si>
    <t xml:space="preserve"> </t>
  </si>
  <si>
    <t>Metinė</t>
  </si>
  <si>
    <t>(metinė, ketvirtinė)</t>
  </si>
  <si>
    <t>ATASKAITA</t>
  </si>
  <si>
    <t>2014.01.09    Nr. 05</t>
  </si>
  <si>
    <t xml:space="preserve">                                                                      (data)</t>
  </si>
  <si>
    <t>Švietimo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</si>
  <si>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</si>
  <si>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</si>
  <si>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</si>
  <si>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</si>
  <si>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</si>
  <si>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</si>
  <si>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191742845</t>
  </si>
  <si>
    <t xml:space="preserve"> - </t>
  </si>
  <si>
    <t>Programos</t>
  </si>
  <si>
    <t>8</t>
  </si>
  <si>
    <t>Finansavimo šaltinio</t>
  </si>
  <si>
    <t>K</t>
  </si>
  <si>
    <t>Valstybės funkcijos</t>
  </si>
  <si>
    <t>09</t>
  </si>
  <si>
    <t>02</t>
  </si>
  <si>
    <t>01</t>
  </si>
  <si>
    <t/>
  </si>
  <si>
    <t>Mokinio krepšelis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</si>
  <si>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</si>
  <si>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</si>
  <si>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</si>
  <si>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</si>
  <si>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</si>
  <si>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</si>
  <si>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</si>
  <si>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</si>
  <si>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</si>
  <si>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</si>
  <si>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</si>
  <si>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</si>
  <si>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</si>
  <si>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</si>
  <si>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</si>
  <si>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</si>
  <si>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</si>
  <si>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</si>
  <si>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</si>
  <si>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</si>
  <si>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</si>
  <si>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</si>
  <si>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</si>
  <si>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</si>
  <si>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</si>
  <si>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</si>
  <si>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</si>
  <si>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</si>
  <si>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</si>
  <si>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</si>
  <si>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</si>
  <si>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</si>
  <si>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</si>
  <si>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</si>
  <si>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</si>
  <si>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</si>
  <si>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</si>
  <si>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</si>
  <si>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</si>
  <si>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</si>
  <si>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</si>
  <si>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</si>
  <si>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</si>
  <si>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</si>
  <si>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</si>
  <si>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</si>
  <si>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</si>
  <si>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</si>
  <si>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</si>
  <si>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</si>
  <si>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</si>
  <si>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</si>
  <si>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</si>
  <si>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</si>
  <si>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</si>
  <si>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</si>
  <si>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</si>
  <si>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</si>
  <si>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</si>
  <si>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</si>
  <si>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</si>
  <si>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</si>
  <si>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</si>
  <si>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</si>
  <si>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</si>
  <si>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</si>
  <si>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</si>
  <si>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</si>
  <si>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</si>
  <si>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</si>
  <si>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</si>
  <si>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</si>
  <si>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</si>
  <si>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</si>
  <si>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</si>
  <si>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</si>
  <si>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</si>
  <si>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</si>
  <si>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</si>
  <si>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</si>
  <si>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</si>
  <si>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</si>
  <si>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</si>
  <si>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</si>
  <si>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</si>
  <si>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</si>
  <si>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</si>
  <si>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</si>
  <si>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</si>
  <si>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</si>
  <si>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</si>
  <si>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</si>
  <si>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</si>
  <si>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</si>
  <si>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</si>
  <si>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</si>
  <si>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</si>
  <si>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</si>
  <si>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</si>
  <si>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</si>
  <si>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</si>
  <si>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</si>
  <si>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</si>
  <si>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</si>
  <si>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</si>
  <si>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</si>
  <si>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</si>
  <si>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</si>
  <si>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</si>
  <si>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</si>
  <si>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</si>
  <si>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</si>
  <si>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</si>
  <si>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</si>
  <si>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</si>
  <si>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</si>
  <si>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</si>
  <si>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</si>
  <si>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</si>
  <si>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</si>
  <si>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</si>
  <si>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</si>
  <si>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</si>
  <si>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</si>
  <si>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</si>
  <si>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</si>
  <si>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</si>
  <si>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</si>
  <si>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</si>
  <si>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</si>
  <si>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</si>
  <si>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</si>
  <si>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</si>
  <si>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</si>
  <si>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</si>
  <si>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</si>
  <si>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</si>
  <si>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</si>
  <si>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</si>
  <si>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</si>
  <si>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</si>
  <si>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</si>
  <si>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</si>
  <si>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</si>
  <si>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</si>
  <si>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</si>
  <si>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</si>
  <si>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</si>
  <si>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</si>
  <si>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</si>
  <si>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</si>
  <si>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</si>
  <si>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Direktorius</t>
  </si>
  <si>
    <t>Vytautas Gustas</t>
  </si>
  <si>
    <t xml:space="preserve">      (įstaigos vadovo ar jo įgalioto asmens pareigų  pavadinimas)</t>
  </si>
  <si>
    <t>(parašas)</t>
  </si>
  <si>
    <t>(vardas ir pavardė)</t>
  </si>
  <si>
    <t>Buhalterė</t>
  </si>
  <si>
    <t>Elena Andžejevska</t>
  </si>
  <si>
    <t xml:space="preserve">  (vyriausiasis buhalteris (buhalteris)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</si>
</sst>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€-2]\ ###,000_);[Red]\([$€-2]\ ###,000\)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imesLT"/>
      <family val="0"/>
    </font>
    <font>
      <sz val="8"/>
      <name val="Times New Roman Baltic"/>
      <family val="1"/>
    </font>
    <font>
      <b/>
      <sz val="9"/>
      <name val="Times New Roman Baltic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2"/>
      <name val="Times New Roman Baltic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0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8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3" fillId="0" borderId="0" xfId="46" applyFont="1" applyFill="1">
      <alignment/>
      <protection/>
    </xf>
    <xf numFmtId="0" fontId="23" fillId="0" borderId="0" xfId="46" applyFont="1" applyFill="1" applyAlignment="1">
      <alignment horizontal="center"/>
      <protection/>
    </xf>
    <xf numFmtId="0" fontId="23" fillId="0" borderId="0" xfId="46" applyFont="1" applyFill="1" applyBorder="1">
      <alignment/>
      <protection/>
    </xf>
    <xf numFmtId="0" fontId="23" fillId="0" borderId="0" xfId="46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24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6" applyFont="1" applyFill="1" applyBorder="1" applyAlignment="1">
      <alignment horizontal="left"/>
      <protection/>
    </xf>
    <xf numFmtId="2" fontId="21" fillId="0" borderId="0" xfId="47" applyNumberFormat="1" applyFont="1" applyFill="1" applyBorder="1" applyAlignment="1" applyProtection="1">
      <alignment horizontal="right" vertical="center"/>
      <protection/>
    </xf>
    <xf numFmtId="0" fontId="21" fillId="0" borderId="0" xfId="46" applyFont="1" applyFill="1" applyBorder="1">
      <alignment/>
      <protection/>
    </xf>
    <xf numFmtId="0" fontId="19" fillId="0" borderId="0" xfId="46" applyFont="1" applyFill="1" applyBorder="1" applyAlignment="1">
      <alignment vertical="center"/>
      <protection/>
    </xf>
    <xf numFmtId="0" fontId="25" fillId="0" borderId="10" xfId="47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wrapText="1"/>
    </xf>
    <xf numFmtId="2" fontId="21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46" applyFont="1" applyFill="1" applyBorder="1" applyAlignment="1" applyProtection="1">
      <alignment horizontal="center" vertical="center" wrapText="1"/>
      <protection/>
    </xf>
    <xf numFmtId="0" fontId="23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23" fillId="0" borderId="0" xfId="0" applyFont="1" applyBorder="1" applyAlignment="1">
      <alignment/>
    </xf>
    <xf numFmtId="0" fontId="29" fillId="0" borderId="10" xfId="0" applyFont="1" applyBorder="1" applyAlignment="1">
      <alignment horizontal="center"/>
    </xf>
    <xf numFmtId="2" fontId="29" fillId="0" borderId="0" xfId="47" applyNumberFormat="1" applyFont="1" applyFill="1" applyBorder="1" applyAlignment="1" applyProtection="1">
      <alignment horizontal="right" vertical="center"/>
      <protection/>
    </xf>
    <xf numFmtId="0" fontId="19" fillId="0" borderId="0" xfId="46" applyFont="1" applyFill="1" applyBorder="1" applyAlignment="1" applyProtection="1">
      <alignment horizontal="center" vertical="center" wrapText="1"/>
      <protection/>
    </xf>
    <xf numFmtId="0" fontId="30" fillId="0" borderId="0" xfId="46" applyFont="1" applyFill="1" applyBorder="1" applyAlignment="1" applyProtection="1">
      <alignment horizontal="center" vertical="center" wrapText="1"/>
      <protection/>
    </xf>
    <xf numFmtId="2" fontId="21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2" fontId="19" fillId="0" borderId="0" xfId="47" applyNumberFormat="1" applyFont="1" applyFill="1" applyBorder="1" applyAlignment="1" applyProtection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19" fillId="0" borderId="0" xfId="46" applyFont="1" applyFill="1" applyBorder="1">
      <alignment/>
      <protection/>
    </xf>
    <xf numFmtId="0" fontId="19" fillId="0" borderId="0" xfId="46" applyFont="1" applyFill="1" applyBorder="1" applyAlignment="1">
      <alignment horizontal="center"/>
      <protection/>
    </xf>
    <xf numFmtId="0" fontId="31" fillId="0" borderId="0" xfId="47" applyFont="1" applyFill="1" applyBorder="1" applyAlignment="1">
      <alignment horizontal="center"/>
      <protection/>
    </xf>
    <xf numFmtId="2" fontId="19" fillId="0" borderId="0" xfId="47" applyNumberFormat="1" applyFont="1" applyFill="1" applyBorder="1" applyAlignment="1" applyProtection="1">
      <alignment horizontal="righ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23" fillId="0" borderId="0" xfId="46" applyFont="1" applyFill="1" applyBorder="1" applyAlignment="1">
      <alignment/>
      <protection/>
    </xf>
    <xf numFmtId="1" fontId="23" fillId="0" borderId="11" xfId="46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0" fontId="19" fillId="0" borderId="0" xfId="0" applyFont="1" applyBorder="1" applyAlignment="1">
      <alignment horizontal="right"/>
    </xf>
    <xf numFmtId="3" fontId="23" fillId="0" borderId="12" xfId="46" applyNumberFormat="1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right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19" fillId="0" borderId="15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3" fontId="23" fillId="0" borderId="16" xfId="46" applyNumberFormat="1" applyFont="1" applyFill="1" applyBorder="1" applyAlignment="1" applyProtection="1">
      <alignment horizontal="center"/>
      <protection locked="0"/>
    </xf>
    <xf numFmtId="3" fontId="23" fillId="0" borderId="17" xfId="46" applyNumberFormat="1" applyFont="1" applyFill="1" applyBorder="1" applyAlignment="1" applyProtection="1">
      <alignment horizontal="center"/>
      <protection/>
    </xf>
    <xf numFmtId="3" fontId="23" fillId="0" borderId="11" xfId="46" applyNumberFormat="1" applyFont="1" applyFill="1" applyBorder="1" applyAlignment="1" applyProtection="1">
      <alignment horizontal="center"/>
      <protection/>
    </xf>
    <xf numFmtId="0" fontId="25" fillId="0" borderId="10" xfId="46" applyFont="1" applyFill="1" applyBorder="1">
      <alignment/>
      <protection/>
    </xf>
    <xf numFmtId="0" fontId="25" fillId="0" borderId="10" xfId="46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9" fillId="0" borderId="10" xfId="46" applyNumberFormat="1" applyFont="1" applyFill="1" applyBorder="1" applyAlignment="1" applyProtection="1">
      <alignment horizontal="right"/>
      <protection/>
    </xf>
    <xf numFmtId="0" fontId="23" fillId="0" borderId="0" xfId="46" applyFont="1" applyFill="1" applyBorder="1" applyAlignment="1">
      <alignment horizontal="center" vertical="center"/>
      <protection/>
    </xf>
    <xf numFmtId="49" fontId="20" fillId="0" borderId="18" xfId="46" applyNumberFormat="1" applyFont="1" applyFill="1" applyBorder="1" applyAlignment="1" applyProtection="1">
      <alignment horizontal="left" vertical="center" wrapText="1"/>
      <protection/>
    </xf>
    <xf numFmtId="49" fontId="20" fillId="0" borderId="0" xfId="46" applyNumberFormat="1" applyFont="1" applyFill="1" applyBorder="1" applyAlignment="1" applyProtection="1">
      <alignment horizontal="left" vertical="center" wrapText="1"/>
      <protection/>
    </xf>
    <xf numFmtId="49" fontId="20" fillId="0" borderId="19" xfId="46" applyNumberFormat="1" applyFont="1" applyFill="1" applyBorder="1" applyAlignment="1" applyProtection="1">
      <alignment horizontal="left" vertical="center" wrapText="1"/>
      <protection/>
    </xf>
    <xf numFmtId="49" fontId="20" fillId="0" borderId="10" xfId="46" applyNumberFormat="1" applyFont="1" applyFill="1" applyBorder="1" applyAlignment="1" applyProtection="1">
      <alignment horizontal="left" vertical="center" wrapText="1"/>
      <protection/>
    </xf>
    <xf numFmtId="0" fontId="20" fillId="0" borderId="12" xfId="46" applyFont="1" applyFill="1" applyBorder="1" applyAlignment="1" applyProtection="1">
      <alignment horizontal="center" vertical="center"/>
      <protection/>
    </xf>
    <xf numFmtId="0" fontId="20" fillId="0" borderId="16" xfId="46" applyFont="1" applyFill="1" applyBorder="1" applyAlignment="1" applyProtection="1">
      <alignment horizontal="center" vertical="center"/>
      <protection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2" fontId="20" fillId="0" borderId="12" xfId="46" applyNumberFormat="1" applyFont="1" applyFill="1" applyBorder="1" applyAlignment="1" applyProtection="1">
      <alignment horizontal="center" vertical="center" wrapText="1"/>
      <protection/>
    </xf>
    <xf numFmtId="2" fontId="20" fillId="0" borderId="16" xfId="46" applyNumberFormat="1" applyFont="1" applyFill="1" applyBorder="1" applyAlignment="1" applyProtection="1">
      <alignment horizontal="center" vertical="center" wrapText="1"/>
      <protection/>
    </xf>
    <xf numFmtId="2" fontId="20" fillId="0" borderId="20" xfId="46" applyNumberFormat="1" applyFont="1" applyFill="1" applyBorder="1" applyAlignment="1" applyProtection="1">
      <alignment horizontal="center" vertical="center" wrapText="1"/>
      <protection/>
    </xf>
    <xf numFmtId="2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0" fillId="0" borderId="11" xfId="46" applyNumberFormat="1" applyFont="1" applyFill="1" applyBorder="1" applyAlignment="1" applyProtection="1">
      <alignment horizontal="center" vertical="center" wrapText="1"/>
      <protection/>
    </xf>
    <xf numFmtId="49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1" fillId="0" borderId="14" xfId="46" applyNumberFormat="1" applyFont="1" applyFill="1" applyBorder="1" applyAlignment="1" applyProtection="1">
      <alignment horizontal="center" vertical="center"/>
      <protection/>
    </xf>
    <xf numFmtId="49" fontId="21" fillId="0" borderId="17" xfId="46" applyNumberFormat="1" applyFont="1" applyFill="1" applyBorder="1" applyAlignment="1" applyProtection="1">
      <alignment horizontal="center" vertical="center"/>
      <protection/>
    </xf>
    <xf numFmtId="49" fontId="21" fillId="0" borderId="22" xfId="46" applyNumberFormat="1" applyFont="1" applyFill="1" applyBorder="1" applyAlignment="1" applyProtection="1">
      <alignment horizontal="center" vertical="center"/>
      <protection/>
    </xf>
    <xf numFmtId="0" fontId="21" fillId="0" borderId="11" xfId="46" applyFont="1" applyFill="1" applyBorder="1" applyAlignment="1" applyProtection="1">
      <alignment horizontal="center" vertical="center" wrapText="1"/>
      <protection/>
    </xf>
    <xf numFmtId="0" fontId="21" fillId="0" borderId="21" xfId="46" applyFont="1" applyFill="1" applyBorder="1" applyAlignment="1" applyProtection="1">
      <alignment horizontal="center" vertical="center" wrapText="1"/>
      <protection/>
    </xf>
    <xf numFmtId="49" fontId="21" fillId="0" borderId="17" xfId="46" applyNumberFormat="1" applyFont="1" applyFill="1" applyBorder="1" applyAlignment="1" applyProtection="1">
      <alignment horizontal="center" vertical="center" wrapText="1"/>
      <protection/>
    </xf>
    <xf numFmtId="49" fontId="21" fillId="0" borderId="11" xfId="46" applyNumberFormat="1" applyFont="1" applyFill="1" applyBorder="1" applyAlignment="1" applyProtection="1">
      <alignment horizontal="center" vertical="center" wrapText="1"/>
      <protection/>
    </xf>
    <xf numFmtId="1" fontId="21" fillId="0" borderId="21" xfId="46" applyNumberFormat="1" applyFont="1" applyFill="1" applyBorder="1" applyAlignment="1" applyProtection="1">
      <alignment horizontal="center" vertical="center" wrapText="1"/>
      <protection/>
    </xf>
    <xf numFmtId="0" fontId="32" fillId="0" borderId="0" xfId="46" applyFont="1" applyFill="1">
      <alignment/>
      <protection/>
    </xf>
    <xf numFmtId="0" fontId="32" fillId="0" borderId="11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top" wrapText="1"/>
      <protection/>
    </xf>
    <xf numFmtId="0" fontId="32" fillId="0" borderId="22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center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6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horizontal="center" vertical="top" wrapText="1"/>
      <protection/>
    </xf>
    <xf numFmtId="0" fontId="19" fillId="0" borderId="21" xfId="46" applyFont="1" applyFill="1" applyBorder="1" applyAlignment="1">
      <alignment horizontal="center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horizontal="center"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 applyProtection="1">
      <alignment horizontal="right" vertical="center" wrapText="1"/>
      <protection/>
    </xf>
    <xf numFmtId="2" fontId="23" fillId="0" borderId="17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top" wrapText="1"/>
      <protection/>
    </xf>
    <xf numFmtId="0" fontId="32" fillId="0" borderId="16" xfId="46" applyFont="1" applyFill="1" applyBorder="1" applyAlignment="1">
      <alignment vertical="top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9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vertical="top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horizontal="center" vertical="top" wrapText="1"/>
      <protection/>
    </xf>
    <xf numFmtId="0" fontId="19" fillId="0" borderId="12" xfId="46" applyFont="1" applyFill="1" applyBorder="1" applyAlignment="1">
      <alignment horizontal="center" vertical="center" wrapText="1"/>
      <protection/>
    </xf>
    <xf numFmtId="2" fontId="23" fillId="33" borderId="20" xfId="46" applyNumberFormat="1" applyFont="1" applyFill="1" applyBorder="1" applyAlignment="1">
      <alignment horizontal="right" vertical="center" wrapText="1"/>
      <protection/>
    </xf>
    <xf numFmtId="2" fontId="23" fillId="33" borderId="24" xfId="46" applyNumberFormat="1" applyFont="1" applyFill="1" applyBorder="1" applyAlignment="1">
      <alignment horizontal="right" vertical="center" wrapText="1"/>
      <protection/>
    </xf>
    <xf numFmtId="2" fontId="23" fillId="33" borderId="12" xfId="46" applyNumberFormat="1" applyFont="1" applyFill="1" applyBorder="1" applyAlignment="1">
      <alignment horizontal="right" vertical="center" wrapText="1"/>
      <protection/>
    </xf>
    <xf numFmtId="1" fontId="23" fillId="0" borderId="17" xfId="46" applyNumberFormat="1" applyFont="1" applyFill="1" applyBorder="1" applyAlignment="1">
      <alignment horizontal="center" vertical="top" wrapText="1"/>
      <protection/>
    </xf>
    <xf numFmtId="0" fontId="23" fillId="0" borderId="18" xfId="46" applyFont="1" applyFill="1" applyBorder="1" applyAlignment="1">
      <alignment vertical="top" wrapText="1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1" fontId="19" fillId="0" borderId="17" xfId="46" applyNumberFormat="1" applyFont="1" applyFill="1" applyBorder="1" applyAlignment="1">
      <alignment horizontal="center" vertical="top" wrapText="1"/>
      <protection/>
    </xf>
    <xf numFmtId="1" fontId="19" fillId="0" borderId="14" xfId="46" applyNumberFormat="1" applyFont="1" applyFill="1" applyBorder="1" applyAlignment="1">
      <alignment horizontal="center" vertical="top" wrapText="1"/>
      <protection/>
    </xf>
    <xf numFmtId="1" fontId="19" fillId="0" borderId="11" xfId="46" applyNumberFormat="1" applyFont="1" applyFill="1" applyBorder="1" applyAlignment="1">
      <alignment horizontal="center" vertical="top" wrapText="1"/>
      <protection/>
    </xf>
    <xf numFmtId="0" fontId="23" fillId="0" borderId="12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horizontal="center" vertical="top" wrapText="1"/>
      <protection/>
    </xf>
    <xf numFmtId="0" fontId="19" fillId="0" borderId="20" xfId="46" applyFont="1" applyFill="1" applyBorder="1" applyAlignment="1">
      <alignment horizontal="center" vertical="center" wrapText="1"/>
      <protection/>
    </xf>
    <xf numFmtId="2" fontId="23" fillId="0" borderId="20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center" wrapText="1"/>
      <protection/>
    </xf>
    <xf numFmtId="0" fontId="32" fillId="0" borderId="16" xfId="46" applyFont="1" applyFill="1" applyBorder="1" applyAlignment="1">
      <alignment vertical="center" wrapText="1"/>
      <protection/>
    </xf>
    <xf numFmtId="0" fontId="32" fillId="0" borderId="21" xfId="46" applyFont="1" applyFill="1" applyBorder="1" applyAlignment="1">
      <alignment vertical="center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8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top"/>
      <protection/>
    </xf>
    <xf numFmtId="2" fontId="23" fillId="0" borderId="17" xfId="46" applyNumberFormat="1" applyFont="1" applyFill="1" applyBorder="1" applyAlignment="1">
      <alignment horizontal="right" vertical="center" wrapText="1"/>
      <protection/>
    </xf>
    <xf numFmtId="0" fontId="23" fillId="0" borderId="21" xfId="46" applyFont="1" applyFill="1" applyBorder="1" applyAlignment="1">
      <alignment vertical="top" wrapText="1"/>
      <protection/>
    </xf>
    <xf numFmtId="2" fontId="23" fillId="33" borderId="19" xfId="46" applyNumberFormat="1" applyFont="1" applyFill="1" applyBorder="1" applyAlignment="1">
      <alignment horizontal="right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>
      <alignment horizontal="right" vertical="center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19" fillId="0" borderId="15" xfId="46" applyFont="1" applyFill="1" applyBorder="1" applyAlignment="1">
      <alignment horizontal="center" vertical="top"/>
      <protection/>
    </xf>
    <xf numFmtId="0" fontId="19" fillId="0" borderId="14" xfId="46" applyFont="1" applyFill="1" applyBorder="1" applyAlignment="1">
      <alignment horizontal="center" vertical="top"/>
      <protection/>
    </xf>
    <xf numFmtId="0" fontId="19" fillId="0" borderId="17" xfId="46" applyFont="1" applyFill="1" applyBorder="1" applyAlignment="1">
      <alignment horizontal="center" vertical="top"/>
      <protection/>
    </xf>
    <xf numFmtId="0" fontId="19" fillId="0" borderId="22" xfId="46" applyFont="1" applyFill="1" applyBorder="1" applyAlignment="1">
      <alignment horizontal="center" vertical="top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23" fillId="0" borderId="11" xfId="46" applyFont="1" applyFill="1" applyBorder="1" applyAlignment="1">
      <alignment horizontal="center" vertical="top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32" fillId="0" borderId="11" xfId="46" applyFont="1" applyFill="1" applyBorder="1" applyAlignment="1">
      <alignment horizontal="center" vertical="top" wrapText="1"/>
      <protection/>
    </xf>
    <xf numFmtId="0" fontId="23" fillId="0" borderId="16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2" xfId="46" applyFont="1" applyFill="1" applyBorder="1" applyAlignment="1">
      <alignment horizontal="center" vertical="top" wrapText="1"/>
      <protection/>
    </xf>
    <xf numFmtId="0" fontId="23" fillId="0" borderId="15" xfId="46" applyFont="1" applyFill="1" applyBorder="1" applyAlignment="1">
      <alignment vertical="top" wrapText="1"/>
      <protection/>
    </xf>
    <xf numFmtId="2" fontId="23" fillId="0" borderId="20" xfId="46" applyNumberFormat="1" applyFont="1" applyFill="1" applyBorder="1" applyAlignment="1">
      <alignment horizontal="right" vertical="center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horizontal="center" vertical="top" wrapText="1"/>
      <protection/>
    </xf>
    <xf numFmtId="2" fontId="23" fillId="0" borderId="13" xfId="46" applyNumberFormat="1" applyFont="1" applyFill="1" applyBorder="1" applyAlignment="1">
      <alignment horizontal="right" vertical="center" wrapText="1"/>
      <protection/>
    </xf>
    <xf numFmtId="2" fontId="23" fillId="0" borderId="13" xfId="46" applyNumberFormat="1" applyFont="1" applyFill="1" applyBorder="1" applyAlignment="1" applyProtection="1">
      <alignment horizontal="right" vertical="center" wrapText="1"/>
      <protection/>
    </xf>
    <xf numFmtId="0" fontId="32" fillId="0" borderId="14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15" xfId="46" applyFont="1" applyFill="1" applyBorder="1" applyAlignment="1">
      <alignment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center" wrapText="1"/>
      <protection/>
    </xf>
    <xf numFmtId="2" fontId="23" fillId="0" borderId="16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24" xfId="46" applyFont="1" applyFill="1" applyBorder="1" applyAlignment="1">
      <alignment vertical="top" wrapText="1"/>
      <protection/>
    </xf>
    <xf numFmtId="2" fontId="23" fillId="0" borderId="16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horizontal="center" vertical="top" wrapText="1"/>
      <protection/>
    </xf>
    <xf numFmtId="0" fontId="32" fillId="0" borderId="10" xfId="46" applyFont="1" applyFill="1" applyBorder="1" applyAlignment="1">
      <alignment vertical="top" wrapText="1"/>
      <protection/>
    </xf>
    <xf numFmtId="2" fontId="23" fillId="0" borderId="12" xfId="46" applyNumberFormat="1" applyFont="1" applyFill="1" applyBorder="1" applyAlignment="1">
      <alignment horizontal="right" vertical="center" wrapText="1"/>
      <protection/>
    </xf>
    <xf numFmtId="2" fontId="23" fillId="0" borderId="12" xfId="46" applyNumberFormat="1" applyFont="1" applyFill="1" applyBorder="1" applyAlignment="1" applyProtection="1">
      <alignment horizontal="right" vertical="center" wrapText="1"/>
      <protection/>
    </xf>
    <xf numFmtId="2" fontId="23" fillId="0" borderId="23" xfId="46" applyNumberFormat="1" applyFont="1" applyFill="1" applyBorder="1" applyAlignment="1">
      <alignment horizontal="right" vertical="center" wrapText="1"/>
      <protection/>
    </xf>
    <xf numFmtId="2" fontId="23" fillId="0" borderId="23" xfId="46" applyNumberFormat="1" applyFont="1" applyFill="1" applyBorder="1" applyAlignment="1" applyProtection="1">
      <alignment horizontal="right" vertical="center" wrapText="1"/>
      <protection/>
    </xf>
    <xf numFmtId="0" fontId="23" fillId="0" borderId="0" xfId="46" applyFont="1" applyFill="1" applyAlignment="1">
      <alignment vertical="top" wrapText="1"/>
      <protection/>
    </xf>
    <xf numFmtId="0" fontId="23" fillId="0" borderId="22" xfId="46" applyFont="1" applyFill="1" applyBorder="1" applyAlignment="1">
      <alignment vertical="center" wrapText="1"/>
      <protection/>
    </xf>
    <xf numFmtId="1" fontId="19" fillId="0" borderId="13" xfId="46" applyNumberFormat="1" applyFont="1" applyFill="1" applyBorder="1" applyAlignment="1">
      <alignment horizontal="center" vertical="center" wrapText="1"/>
      <protection/>
    </xf>
    <xf numFmtId="0" fontId="19" fillId="0" borderId="16" xfId="46" applyFont="1" applyFill="1" applyBorder="1" applyAlignment="1">
      <alignment horizontal="center" vertical="center" wrapText="1"/>
      <protection/>
    </xf>
    <xf numFmtId="0" fontId="32" fillId="0" borderId="22" xfId="46" applyFont="1" applyFill="1" applyBorder="1" applyAlignment="1">
      <alignment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32" fillId="0" borderId="10" xfId="46" applyFont="1" applyFill="1" applyBorder="1" applyAlignment="1">
      <alignment vertical="center" wrapText="1"/>
      <protection/>
    </xf>
    <xf numFmtId="0" fontId="23" fillId="0" borderId="10" xfId="46" applyFont="1" applyFill="1" applyBorder="1" applyAlignment="1">
      <alignment horizontal="center" vertical="top" wrapText="1"/>
      <protection/>
    </xf>
    <xf numFmtId="0" fontId="23" fillId="0" borderId="14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horizontal="center" vertical="top" wrapText="1"/>
      <protection/>
    </xf>
    <xf numFmtId="2" fontId="23" fillId="33" borderId="17" xfId="46" applyNumberFormat="1" applyFont="1" applyFill="1" applyBorder="1" applyAlignment="1" applyProtection="1">
      <alignment horizontal="right" vertical="center" wrapText="1"/>
      <protection/>
    </xf>
    <xf numFmtId="0" fontId="19" fillId="0" borderId="15" xfId="46" applyFont="1" applyFill="1" applyBorder="1" applyAlignment="1">
      <alignment horizontal="center" vertical="top" wrapText="1"/>
      <protection/>
    </xf>
    <xf numFmtId="0" fontId="33" fillId="0" borderId="17" xfId="46" applyFont="1" applyFill="1" applyBorder="1" applyAlignment="1">
      <alignment vertical="top" wrapText="1"/>
      <protection/>
    </xf>
    <xf numFmtId="0" fontId="33" fillId="0" borderId="17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2" fontId="23" fillId="33" borderId="10" xfId="46" applyNumberFormat="1" applyFont="1" applyFill="1" applyBorder="1" applyAlignment="1">
      <alignment horizontal="right" vertical="center" wrapText="1"/>
      <protection/>
    </xf>
    <xf numFmtId="2" fontId="23" fillId="33" borderId="15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>
      <alignment/>
      <protection/>
    </xf>
    <xf numFmtId="0" fontId="23" fillId="0" borderId="11" xfId="46" applyFont="1" applyFill="1" applyBorder="1">
      <alignment/>
      <protection/>
    </xf>
    <xf numFmtId="0" fontId="23" fillId="0" borderId="17" xfId="46" applyFont="1" applyFill="1" applyBorder="1">
      <alignment/>
      <protection/>
    </xf>
    <xf numFmtId="0" fontId="23" fillId="0" borderId="22" xfId="46" applyFont="1" applyFill="1" applyBorder="1">
      <alignment/>
      <protection/>
    </xf>
    <xf numFmtId="0" fontId="23" fillId="0" borderId="11" xfId="46" applyFont="1" applyFill="1" applyBorder="1" applyAlignment="1">
      <alignment horizontal="center"/>
      <protection/>
    </xf>
    <xf numFmtId="0" fontId="32" fillId="0" borderId="17" xfId="46" applyFont="1" applyFill="1" applyBorder="1">
      <alignment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0" xfId="46" applyFont="1" applyFill="1" applyAlignment="1">
      <alignment horizontal="left"/>
      <protection/>
    </xf>
    <xf numFmtId="0" fontId="23" fillId="0" borderId="0" xfId="46" applyFont="1" applyFill="1" applyBorder="1" applyAlignment="1">
      <alignment horizontal="left"/>
      <protection/>
    </xf>
    <xf numFmtId="0" fontId="23" fillId="0" borderId="10" xfId="46" applyFont="1" applyFill="1" applyBorder="1" applyAlignment="1">
      <alignment horizontal="left"/>
      <protection/>
    </xf>
    <xf numFmtId="0" fontId="34" fillId="0" borderId="10" xfId="46" applyFont="1" applyFill="1" applyBorder="1" applyAlignment="1">
      <alignment horizontal="left" vertical="center"/>
      <protection/>
    </xf>
    <xf numFmtId="0" fontId="34" fillId="0" borderId="0" xfId="46" applyFont="1" applyFill="1" applyBorder="1" applyAlignment="1">
      <alignment horizontal="left" vertical="center"/>
      <protection/>
    </xf>
    <xf numFmtId="0" fontId="23" fillId="0" borderId="10" xfId="46" applyFont="1" applyFill="1" applyBorder="1">
      <alignment/>
      <protection/>
    </xf>
    <xf numFmtId="0" fontId="23" fillId="0" borderId="0" xfId="46" applyFont="1" applyFill="1" applyAlignment="1">
      <alignment vertical="center"/>
      <protection/>
    </xf>
    <xf numFmtId="0" fontId="23" fillId="0" borderId="0" xfId="46" applyFont="1" applyFill="1" applyBorder="1" applyAlignment="1">
      <alignment vertical="center"/>
      <protection/>
    </xf>
    <xf numFmtId="0" fontId="19" fillId="0" borderId="0" xfId="46" applyFont="1" applyFill="1" applyBorder="1" applyAlignment="1">
      <alignment vertical="top"/>
      <protection/>
    </xf>
    <xf numFmtId="0" fontId="0" fillId="0" borderId="0" xfId="0" applyAlignment="1">
      <alignment/>
    </xf>
    <xf numFmtId="0" fontId="35" fillId="0" borderId="15" xfId="46" applyFont="1" applyFill="1" applyBorder="1" applyAlignment="1">
      <alignment horizontal="center" vertical="top"/>
      <protection/>
    </xf>
    <xf numFmtId="0" fontId="35" fillId="0" borderId="0" xfId="46" applyFont="1" applyFill="1" applyBorder="1" applyAlignment="1">
      <alignment horizontal="center" vertical="top"/>
      <protection/>
    </xf>
    <xf numFmtId="0" fontId="36" fillId="0" borderId="0" xfId="46" applyFont="1" applyFill="1" applyBorder="1" applyAlignment="1">
      <alignment horizontal="center" vertical="top"/>
      <protection/>
    </xf>
    <xf numFmtId="0" fontId="23" fillId="0" borderId="10" xfId="46" applyFont="1" applyFill="1" applyBorder="1" applyAlignment="1">
      <alignment horizontal="center"/>
      <protection/>
    </xf>
    <xf numFmtId="0" fontId="36" fillId="0" borderId="10" xfId="46" applyFont="1" applyFill="1" applyBorder="1" applyAlignment="1">
      <alignment horizontal="center" vertical="top"/>
      <protection/>
    </xf>
    <xf numFmtId="0" fontId="23" fillId="0" borderId="0" xfId="46" applyFont="1" applyFill="1" applyAlignment="1">
      <alignment/>
      <protection/>
    </xf>
    <xf numFmtId="0" fontId="0" fillId="0" borderId="0" xfId="0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zoomScalePageLayoutView="0" workbookViewId="0" topLeftCell="A1">
      <selection activeCell="R15" sqref="R1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7"/>
      <c r="D23" s="28"/>
      <c r="E23" s="28"/>
      <c r="F23" s="28"/>
      <c r="G23" s="28" t="s">
        <v>20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7"/>
      <c r="D24" s="28"/>
      <c r="E24" s="28"/>
      <c r="F24" s="28"/>
      <c r="G24" s="49" t="s">
        <v>23</v>
      </c>
      <c r="H24" s="50" t="s">
        <v>24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26</v>
      </c>
      <c r="J25" s="55" t="s">
        <v>27</v>
      </c>
      <c r="K25" s="56" t="s">
        <v>27</v>
      </c>
      <c r="L25" s="56" t="s">
        <v>28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 t="s">
        <v>29</v>
      </c>
      <c r="C26" s="57"/>
      <c r="D26" s="57"/>
      <c r="E26" s="57"/>
      <c r="F26" s="58"/>
      <c r="G26" s="59" t="s">
        <v>30</v>
      </c>
      <c r="H26" s="3"/>
      <c r="I26" s="60"/>
      <c r="J26" s="60"/>
      <c r="K26" s="61"/>
      <c r="L26" s="62" t="s">
        <v>31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32</v>
      </c>
      <c r="B27" s="65"/>
      <c r="C27" s="65"/>
      <c r="D27" s="65"/>
      <c r="E27" s="65"/>
      <c r="F27" s="65"/>
      <c r="G27" s="68" t="s">
        <v>33</v>
      </c>
      <c r="H27" s="70" t="s">
        <v>34</v>
      </c>
      <c r="I27" s="72" t="s">
        <v>35</v>
      </c>
      <c r="J27" s="73"/>
      <c r="K27" s="74" t="s">
        <v>36</v>
      </c>
      <c r="L27" s="76" t="s">
        <v>37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38</v>
      </c>
      <c r="J28" s="79" t="s">
        <v>39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40</v>
      </c>
      <c r="H30" s="93">
        <v>1</v>
      </c>
      <c r="I30" s="94">
        <f>SUM(I31+I41+I64+I85+I93+I109+I132+I148+I157)</f>
        <v>796100</v>
      </c>
      <c r="J30" s="94">
        <f>SUM(J31+J41+J64+J85+J93+J109+J132+J148+J157)</f>
        <v>796100</v>
      </c>
      <c r="K30" s="95">
        <f>SUM(K31+K41+K64+K85+K93+K109+K132+K148+K157)</f>
        <v>796100</v>
      </c>
      <c r="L30" s="94">
        <f>SUM(L31+L41+L64+L85+L93+L109+L132+L148+L157)</f>
        <v>796100</v>
      </c>
    </row>
    <row r="31" spans="1:12" ht="24.75" customHeight="1">
      <c r="A31" s="89">
        <v>2</v>
      </c>
      <c r="B31" s="96">
        <v>1</v>
      </c>
      <c r="C31" s="97"/>
      <c r="D31" s="98"/>
      <c r="E31" s="99"/>
      <c r="F31" s="100"/>
      <c r="G31" s="96" t="s">
        <v>41</v>
      </c>
      <c r="H31" s="101">
        <v>2</v>
      </c>
      <c r="I31" s="94">
        <f>SUM(I32+I37)</f>
        <v>786270</v>
      </c>
      <c r="J31" s="94">
        <f>SUM(J32+J37)</f>
        <v>786270</v>
      </c>
      <c r="K31" s="102">
        <f>SUM(K32+K37)</f>
        <v>786270</v>
      </c>
      <c r="L31" s="103">
        <f>SUM(L32+L37)</f>
        <v>786270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42</v>
      </c>
      <c r="H32" s="93">
        <v>3</v>
      </c>
      <c r="I32" s="109">
        <f aca="true" t="shared" si="0" ref="I32:L33">SUM(I33)</f>
        <v>599782</v>
      </c>
      <c r="J32" s="109">
        <f t="shared" si="0"/>
        <v>599782</v>
      </c>
      <c r="K32" s="110">
        <f t="shared" si="0"/>
        <v>599782</v>
      </c>
      <c r="L32" s="109">
        <f t="shared" si="0"/>
        <v>599782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42</v>
      </c>
      <c r="H33" s="93">
        <v>4</v>
      </c>
      <c r="I33" s="109">
        <f t="shared" si="0"/>
        <v>599782</v>
      </c>
      <c r="J33" s="109">
        <f t="shared" si="0"/>
        <v>599782</v>
      </c>
      <c r="K33" s="110">
        <f t="shared" si="0"/>
        <v>599782</v>
      </c>
      <c r="L33" s="109">
        <f t="shared" si="0"/>
        <v>599782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43</v>
      </c>
      <c r="H34" s="93">
        <v>5</v>
      </c>
      <c r="I34" s="110">
        <f>SUM(I35:I36)</f>
        <v>599782</v>
      </c>
      <c r="J34" s="109">
        <f>SUM(J35:J36)</f>
        <v>599782</v>
      </c>
      <c r="K34" s="110">
        <f>SUM(K35:K36)</f>
        <v>599782</v>
      </c>
      <c r="L34" s="109">
        <f>SUM(L35:L36)</f>
        <v>599782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44</v>
      </c>
      <c r="H35" s="93">
        <v>6</v>
      </c>
      <c r="I35" s="112">
        <v>599782</v>
      </c>
      <c r="J35" s="113">
        <v>599782</v>
      </c>
      <c r="K35" s="113">
        <v>599782</v>
      </c>
      <c r="L35" s="113">
        <v>599782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45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46</v>
      </c>
      <c r="H37" s="93">
        <v>8</v>
      </c>
      <c r="I37" s="110">
        <f aca="true" t="shared" si="1" ref="I37:L39">I38</f>
        <v>186488</v>
      </c>
      <c r="J37" s="109">
        <f t="shared" si="1"/>
        <v>186488</v>
      </c>
      <c r="K37" s="110">
        <f t="shared" si="1"/>
        <v>186488</v>
      </c>
      <c r="L37" s="109">
        <f t="shared" si="1"/>
        <v>186488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46</v>
      </c>
      <c r="H38" s="93">
        <v>9</v>
      </c>
      <c r="I38" s="110">
        <f t="shared" si="1"/>
        <v>186488</v>
      </c>
      <c r="J38" s="109">
        <f t="shared" si="1"/>
        <v>186488</v>
      </c>
      <c r="K38" s="109">
        <f t="shared" si="1"/>
        <v>186488</v>
      </c>
      <c r="L38" s="109">
        <f t="shared" si="1"/>
        <v>186488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46</v>
      </c>
      <c r="H39" s="93">
        <v>10</v>
      </c>
      <c r="I39" s="109">
        <f t="shared" si="1"/>
        <v>186488</v>
      </c>
      <c r="J39" s="109">
        <f t="shared" si="1"/>
        <v>186488</v>
      </c>
      <c r="K39" s="109">
        <f t="shared" si="1"/>
        <v>186488</v>
      </c>
      <c r="L39" s="109">
        <f t="shared" si="1"/>
        <v>186488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46</v>
      </c>
      <c r="H40" s="93">
        <v>11</v>
      </c>
      <c r="I40" s="114">
        <v>186488</v>
      </c>
      <c r="J40" s="113">
        <v>186488</v>
      </c>
      <c r="K40" s="113">
        <v>186488</v>
      </c>
      <c r="L40" s="113">
        <v>186488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47</v>
      </c>
      <c r="H41" s="101">
        <v>12</v>
      </c>
      <c r="I41" s="117">
        <f aca="true" t="shared" si="2" ref="I41:L43">I42</f>
        <v>9830</v>
      </c>
      <c r="J41" s="118">
        <f t="shared" si="2"/>
        <v>9830</v>
      </c>
      <c r="K41" s="117">
        <f t="shared" si="2"/>
        <v>9830</v>
      </c>
      <c r="L41" s="117">
        <f t="shared" si="2"/>
        <v>9830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47</v>
      </c>
      <c r="H42" s="93">
        <v>13</v>
      </c>
      <c r="I42" s="109">
        <f t="shared" si="2"/>
        <v>9830</v>
      </c>
      <c r="J42" s="110">
        <f t="shared" si="2"/>
        <v>9830</v>
      </c>
      <c r="K42" s="109">
        <f t="shared" si="2"/>
        <v>9830</v>
      </c>
      <c r="L42" s="110">
        <f t="shared" si="2"/>
        <v>9830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47</v>
      </c>
      <c r="H43" s="93">
        <v>14</v>
      </c>
      <c r="I43" s="109">
        <f t="shared" si="2"/>
        <v>9830</v>
      </c>
      <c r="J43" s="110">
        <f t="shared" si="2"/>
        <v>9830</v>
      </c>
      <c r="K43" s="119">
        <f t="shared" si="2"/>
        <v>9830</v>
      </c>
      <c r="L43" s="119">
        <f t="shared" si="2"/>
        <v>9830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47</v>
      </c>
      <c r="H44" s="125">
        <v>15</v>
      </c>
      <c r="I44" s="126">
        <f>SUM(I45:I63)-I54</f>
        <v>9830</v>
      </c>
      <c r="J44" s="127">
        <f>SUM(J45:J63)-J54</f>
        <v>9830</v>
      </c>
      <c r="K44" s="127">
        <f>SUM(K45:K63)-K54</f>
        <v>9830</v>
      </c>
      <c r="L44" s="128">
        <f>SUM(L45:L63)-L54</f>
        <v>9830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48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49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50</v>
      </c>
      <c r="H47" s="93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51</v>
      </c>
      <c r="H48" s="93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52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53</v>
      </c>
      <c r="H50" s="93">
        <v>21</v>
      </c>
      <c r="I50" s="113">
        <v>6000</v>
      </c>
      <c r="J50" s="113">
        <v>6000</v>
      </c>
      <c r="K50" s="113">
        <v>6000</v>
      </c>
      <c r="L50" s="113">
        <v>6000</v>
      </c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54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55</v>
      </c>
      <c r="H52" s="101">
        <v>23</v>
      </c>
      <c r="I52" s="113">
        <v>0</v>
      </c>
      <c r="J52" s="113">
        <v>0</v>
      </c>
      <c r="K52" s="113">
        <v>0</v>
      </c>
      <c r="L52" s="113">
        <v>0</v>
      </c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56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57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58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59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60</v>
      </c>
      <c r="H58" s="93">
        <v>28</v>
      </c>
      <c r="I58" s="114">
        <v>2130</v>
      </c>
      <c r="J58" s="113">
        <v>2130</v>
      </c>
      <c r="K58" s="113">
        <v>2130</v>
      </c>
      <c r="L58" s="113">
        <v>2130</v>
      </c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61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62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63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64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65</v>
      </c>
      <c r="H63" s="142">
        <v>33</v>
      </c>
      <c r="I63" s="114">
        <v>1700</v>
      </c>
      <c r="J63" s="113">
        <v>1700</v>
      </c>
      <c r="K63" s="113">
        <v>1700</v>
      </c>
      <c r="L63" s="113">
        <v>1700</v>
      </c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66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67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68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68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69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70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71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72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72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69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70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71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73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73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74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75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76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77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78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78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78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6.5" customHeight="1">
      <c r="A85" s="89">
        <v>2</v>
      </c>
      <c r="B85" s="90">
        <v>4</v>
      </c>
      <c r="C85" s="90"/>
      <c r="D85" s="90"/>
      <c r="E85" s="90"/>
      <c r="F85" s="92"/>
      <c r="G85" s="89" t="s">
        <v>79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80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80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80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81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customHeight="1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82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83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t="12.75">
      <c r="A93" s="89">
        <v>2</v>
      </c>
      <c r="B93" s="90">
        <v>5</v>
      </c>
      <c r="C93" s="89"/>
      <c r="D93" s="90"/>
      <c r="E93" s="90"/>
      <c r="F93" s="168"/>
      <c r="G93" s="91" t="s">
        <v>84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85</v>
      </c>
      <c r="H94" s="167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85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85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86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87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88</v>
      </c>
      <c r="H99" s="167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88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88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86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87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89</v>
      </c>
      <c r="H104" s="167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89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89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86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87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6.5" customHeight="1">
      <c r="A109" s="178">
        <v>2</v>
      </c>
      <c r="B109" s="89">
        <v>6</v>
      </c>
      <c r="C109" s="90"/>
      <c r="D109" s="91"/>
      <c r="E109" s="89"/>
      <c r="F109" s="168"/>
      <c r="G109" s="179" t="s">
        <v>90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91</v>
      </c>
      <c r="H110" s="167">
        <v>79</v>
      </c>
      <c r="I110" s="119">
        <f aca="true" t="shared" si="8" ref="I110:L111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91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91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92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93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94</v>
      </c>
      <c r="H115" s="167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94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94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94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95</v>
      </c>
      <c r="H119" s="167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95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95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95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96</v>
      </c>
      <c r="H123" s="167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96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96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96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7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97</v>
      </c>
      <c r="H127" s="167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97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97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97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4.25" customHeight="1">
      <c r="A132" s="178">
        <v>2</v>
      </c>
      <c r="B132" s="89">
        <v>7</v>
      </c>
      <c r="C132" s="89"/>
      <c r="D132" s="90"/>
      <c r="E132" s="90"/>
      <c r="F132" s="92"/>
      <c r="G132" s="91" t="s">
        <v>98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99</v>
      </c>
      <c r="H133" s="186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99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99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100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101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102</v>
      </c>
      <c r="H138" s="186">
        <v>106</v>
      </c>
      <c r="I138" s="155">
        <f aca="true" t="shared" si="14" ref="I138:L139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102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102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103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104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105</v>
      </c>
      <c r="H143" s="186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105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105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106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107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5" customHeight="1">
      <c r="A148" s="178">
        <v>2</v>
      </c>
      <c r="B148" s="178">
        <v>8</v>
      </c>
      <c r="C148" s="89"/>
      <c r="D148" s="116"/>
      <c r="E148" s="96"/>
      <c r="F148" s="192"/>
      <c r="G148" s="193" t="s">
        <v>108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108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86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86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109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t="12.75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110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87</v>
      </c>
      <c r="H154" s="186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111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111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9.7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112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113</v>
      </c>
      <c r="H158" s="186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79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79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79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112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86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86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114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115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116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24.75" customHeight="1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87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117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118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119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8" customHeight="1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120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02" t="s">
        <v>121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122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123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124</v>
      </c>
      <c r="H177" s="167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124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124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125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125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126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127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128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129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129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130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131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132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132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133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134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135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136</v>
      </c>
      <c r="H194" s="201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136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136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137</v>
      </c>
      <c r="H197" s="167">
        <v>164</v>
      </c>
      <c r="I197" s="109">
        <f aca="true" t="shared" si="20" ref="I197:L198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138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138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139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140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141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142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143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144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145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145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145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146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146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147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148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149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150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151</v>
      </c>
      <c r="H216" s="158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151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151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152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153</v>
      </c>
      <c r="H220" s="158">
        <v>186</v>
      </c>
      <c r="I220" s="208">
        <f aca="true" t="shared" si="22" ref="I220:L221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153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153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154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155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156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7.7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157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158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159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159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160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161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162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163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164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164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165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166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167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167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168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169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170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170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168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169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171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t="12.75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171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171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172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172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172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173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173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168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169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174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175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176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160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161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162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163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164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164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165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166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167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167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168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169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170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170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168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169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171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171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171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172</v>
      </c>
      <c r="H279" s="158">
        <v>244</v>
      </c>
      <c r="I279" s="109">
        <f aca="true" t="shared" si="25" ref="I279:L280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172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172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173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173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168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169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9.2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177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158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159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159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160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161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178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179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179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165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166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167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167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168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169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180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180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168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169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181</v>
      </c>
      <c r="H306" s="158">
        <v>270</v>
      </c>
      <c r="I306" s="149">
        <f aca="true" t="shared" si="26" ref="I306:L307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181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181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172</v>
      </c>
      <c r="H309" s="158">
        <v>273</v>
      </c>
      <c r="I309" s="110">
        <f aca="true" t="shared" si="27" ref="I309:L310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172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172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173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173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168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169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174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176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176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160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161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178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179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179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165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166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167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167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168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169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180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180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168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169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181</v>
      </c>
      <c r="H335" s="93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181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181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172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172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172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173</v>
      </c>
      <c r="H341" s="93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173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173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8.75" customHeight="1">
      <c r="A344" s="218"/>
      <c r="B344" s="218"/>
      <c r="C344" s="219"/>
      <c r="D344" s="220"/>
      <c r="E344" s="221"/>
      <c r="F344" s="222"/>
      <c r="G344" s="223" t="s">
        <v>182</v>
      </c>
      <c r="H344" s="101">
        <v>307</v>
      </c>
      <c r="I344" s="224">
        <f>SUM(I30+I174)</f>
        <v>796100</v>
      </c>
      <c r="J344" s="225">
        <f>SUM(J30+J174)</f>
        <v>796100</v>
      </c>
      <c r="K344" s="225">
        <f>SUM(K30+K174)</f>
        <v>796100</v>
      </c>
      <c r="L344" s="226">
        <f>SUM(L30+L174)</f>
        <v>796100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7"/>
      <c r="B347" s="228"/>
      <c r="C347" s="228"/>
      <c r="D347" s="229"/>
      <c r="E347" s="229"/>
      <c r="F347" s="229"/>
      <c r="G347" s="230" t="s">
        <v>183</v>
      </c>
      <c r="H347" s="231"/>
      <c r="I347" s="3"/>
      <c r="J347" s="3"/>
      <c r="K347" s="232" t="s">
        <v>184</v>
      </c>
      <c r="L347" s="232"/>
    </row>
    <row r="348" spans="1:12" ht="18.75" customHeight="1">
      <c r="A348" s="233"/>
      <c r="B348" s="234"/>
      <c r="C348" s="234"/>
      <c r="D348" s="235" t="s">
        <v>185</v>
      </c>
      <c r="E348" s="236"/>
      <c r="F348" s="236"/>
      <c r="G348" s="236"/>
      <c r="H348" s="236"/>
      <c r="I348" s="237" t="s">
        <v>186</v>
      </c>
      <c r="J348" s="3"/>
      <c r="K348" s="238" t="s">
        <v>187</v>
      </c>
      <c r="L348" s="238"/>
    </row>
    <row r="349" spans="2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5.75" customHeight="1">
      <c r="B350" s="3"/>
      <c r="C350" s="3"/>
      <c r="D350" s="232"/>
      <c r="E350" s="232"/>
      <c r="F350" s="240"/>
      <c r="G350" s="232" t="s">
        <v>188</v>
      </c>
      <c r="H350" s="3"/>
      <c r="I350" s="239"/>
      <c r="J350" s="3"/>
      <c r="K350" s="232" t="s">
        <v>189</v>
      </c>
      <c r="L350" s="241"/>
    </row>
    <row r="351" spans="1:12" ht="18.75" customHeight="1">
      <c r="A351" s="242"/>
      <c r="B351" s="27"/>
      <c r="C351" s="27"/>
      <c r="D351" s="159" t="s">
        <v>190</v>
      </c>
      <c r="E351" s="159"/>
      <c r="F351" s="159"/>
      <c r="G351" s="159"/>
      <c r="H351" s="243"/>
      <c r="I351" s="237" t="s">
        <v>186</v>
      </c>
      <c r="J351" s="27"/>
      <c r="K351" s="238" t="s">
        <v>187</v>
      </c>
      <c r="L351" s="238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Mokytojas</cp:lastModifiedBy>
  <cp:lastPrinted>2012-12-03T13:33:46Z</cp:lastPrinted>
  <dcterms:created xsi:type="dcterms:W3CDTF">2004-04-07T10:43:01Z</dcterms:created>
  <dcterms:modified xsi:type="dcterms:W3CDTF">2014-03-13T13:42:26Z</dcterms:modified>
  <cp:category/>
  <cp:version/>
  <cp:contentType/>
  <cp:contentStatus/>
</cp:coreProperties>
</file>