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65311" windowWidth="15480" windowHeight="11640" activeTab="0"/>
  </bookViews>
  <sheets>
    <sheet name="2" sheetId="1" r:id="rId1"/>
  </sheets>
  <definedNames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<sst xmlns="http://schemas.openxmlformats.org/spreadsheetml/2006/main" count="236" uniqueCount="197">
  <si>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</si>
  <si>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</si>
  <si>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</si>
  <si>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</si>
  <si>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</si>
  <si>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</si>
  <si>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</si>
  <si>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</si>
  <si>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</si>
  <si>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</si>
  <si>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</si>
  <si>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</si>
  <si>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</si>
  <si>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</si>
  <si>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</si>
  <si>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</si>
  <si>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</si>
  <si>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</si>
  <si>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</si>
  <si>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</si>
  <si>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</si>
  <si>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</si>
  <si>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</si>
  <si>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</si>
  <si>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</si>
  <si>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</si>
  <si>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</si>
  <si>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</si>
  <si>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</si>
  <si>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</si>
  <si>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</si>
  <si>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</si>
  <si>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</si>
  <si>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</si>
  <si>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</si>
  <si>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</si>
  <si>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</si>
  <si>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</si>
  <si>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</si>
  <si>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</si>
  <si>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</si>
  <si>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</si>
  <si>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</si>
  <si>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</si>
  <si>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</si>
  <si>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</si>
  <si>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</si>
  <si>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</si>
  <si>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</si>
  <si>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</si>
  <si>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</si>
  <si>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</si>
  <si>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</si>
  <si>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</si>
  <si>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</si>
  <si>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</si>
  <si>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</si>
  <si>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</si>
  <si>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</si>
  <si>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</si>
  <si>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</si>
  <si>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</si>
  <si>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</si>
  <si>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</si>
  <si>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</si>
  <si>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</si>
  <si>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</si>
  <si>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</si>
  <si>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</si>
  <si>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</si>
  <si>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</si>
  <si>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</si>
  <si>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</si>
  <si>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</si>
  <si>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</si>
  <si>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</si>
  <si>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</si>
  <si>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</si>
  <si>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</si>
  <si>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</si>
  <si>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</si>
  <si>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</si>
  <si>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</si>
  <si>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</si>
  <si>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</si>
  <si>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</si>
  <si>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</si>
  <si>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</si>
  <si>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</si>
  <si>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</si>
  <si>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</si>
  <si>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</si>
  <si>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</si>
  <si>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</si>
  <si>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</si>
  <si>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</si>
  <si>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</si>
  <si>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</si>
  <si>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</si>
  <si>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</si>
  <si>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</si>
  <si>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</si>
  <si>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</si>
  <si>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</si>
  <si>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</si>
  <si>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</si>
  <si>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</si>
  <si>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</si>
  <si>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</si>
  <si>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</si>
  <si>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</si>
  <si>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</si>
  <si>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</si>
  <si>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</si>
  <si>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</si>
  <si>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</si>
  <si>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</si>
  <si>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</si>
  <si>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</si>
  <si>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</si>
  <si>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</si>
  <si>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</si>
  <si>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</si>
  <si>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</si>
  <si>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</si>
  <si>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</si>
  <si>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</si>
  <si>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</si>
  <si>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</si>
  <si>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</si>
  <si>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</si>
  <si>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</si>
  <si>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</si>
  <si>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</si>
  <si>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</si>
  <si>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</si>
  <si>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</si>
  <si>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</si>
  <si>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</si>
  <si>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</si>
  <si>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</si>
  <si>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</si>
  <si>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</si>
  <si>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</si>
  <si>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</si>
  <si>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</si>
  <si>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</si>
  <si>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</si>
  <si>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</si>
  <si>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</si>
  <si>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</si>
  <si>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</si>
  <si>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</si>
  <si>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</si>
  <si>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</si>
  <si>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</si>
  <si>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</si>
  <si>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</si>
  <si>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</si>
  <si>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</si>
  <si>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</si>
  <si>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</si>
  <si>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</si>
  <si>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</si>
  <si>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</si>
  <si>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</si>
  <si>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</si>
  <si>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</si>
  <si>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</si>
  <si>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</si>
  <si>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</si>
  <si>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</si>
  <si>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sąskaitų 681+682+683+693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</si>
  <si>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</si>
  <si>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</si>
  <si>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</si>
  <si>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sąskaitos692 pabaigos datai</t>
  </si>
  <si>
    <t>Debetas-kreditas sąskaitos695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</si>
  <si>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</si>
  <si>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</si>
  <si>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</si>
  <si>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</si>
  <si>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</si>
  <si>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</si>
  <si>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</si>
  <si>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</si>
  <si>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</si>
  <si>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</si>
  <si>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</si>
  <si>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</si>
  <si>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Trakų raj. Paluknio "Medeinos" vidurinė mokykla</t>
  </si>
  <si>
    <t>PAGAL 2012M.gruodžio 31D. DUOMENIS</t>
  </si>
  <si>
    <t>2013-02-15 Nr.18</t>
  </si>
  <si>
    <t>Direktorius</t>
  </si>
  <si>
    <t>Vytautas Gustas</t>
  </si>
  <si>
    <t>2p.</t>
  </si>
  <si>
    <t>3p.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</si>
</sst>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 quotePrefix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showGridLines="0" tabSelected="1" zoomScaleSheetLayoutView="100" workbookViewId="0" topLeftCell="A64">
      <selection activeCell="E79" sqref="E79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2" customWidth="1"/>
    <col min="6" max="6" width="11.8515625" style="11" customWidth="1"/>
    <col min="7" max="7" width="12.8515625" style="11" customWidth="1"/>
    <col min="8" max="8" width="5.28125" style="11" customWidth="1"/>
    <col min="9" max="9" width="55.140625" style="11" customWidth="1"/>
    <col min="10" max="16384" width="9.140625" style="11" customWidth="1"/>
  </cols>
  <sheetData>
    <row r="1" spans="1:7" ht="12.75">
      <c r="A1" s="73"/>
      <c r="B1" s="42"/>
      <c r="C1" s="42"/>
      <c r="D1" s="42"/>
      <c r="E1" s="74"/>
      <c r="F1" s="73"/>
      <c r="G1" s="73"/>
    </row>
    <row r="2" spans="5:7" ht="12.75">
      <c r="E2" s="99" t="s">
        <v>95</v>
      </c>
      <c r="F2" s="100"/>
      <c r="G2" s="100"/>
    </row>
    <row r="3" spans="5:7" ht="12.75">
      <c r="E3" s="101" t="s">
        <v>114</v>
      </c>
      <c r="F3" s="102"/>
      <c r="G3" s="102"/>
    </row>
    <row r="5" spans="1:7" ht="12.75">
      <c r="A5" s="109" t="s">
        <v>94</v>
      </c>
      <c r="B5" s="110"/>
      <c r="C5" s="110"/>
      <c r="D5" s="110"/>
      <c r="E5" s="110"/>
      <c r="F5" s="108"/>
      <c r="G5" s="108"/>
    </row>
    <row r="6" spans="1:7" ht="12.75">
      <c r="A6" s="111"/>
      <c r="B6" s="111"/>
      <c r="C6" s="111"/>
      <c r="D6" s="111"/>
      <c r="E6" s="111"/>
      <c r="F6" s="111"/>
      <c r="G6" s="111"/>
    </row>
    <row r="7" spans="1:7" ht="12.75">
      <c r="A7" s="103" t="s">
        <v>190</v>
      </c>
      <c r="B7" s="104"/>
      <c r="C7" s="104"/>
      <c r="D7" s="104"/>
      <c r="E7" s="104"/>
      <c r="F7" s="105"/>
      <c r="G7" s="105"/>
    </row>
    <row r="8" spans="1:7" ht="12.75">
      <c r="A8" s="106" t="s">
        <v>115</v>
      </c>
      <c r="B8" s="107"/>
      <c r="C8" s="107"/>
      <c r="D8" s="107"/>
      <c r="E8" s="107"/>
      <c r="F8" s="108"/>
      <c r="G8" s="108"/>
    </row>
    <row r="9" spans="1:7" ht="12.75" customHeight="1">
      <c r="A9" s="106" t="s">
        <v>111</v>
      </c>
      <c r="B9" s="107"/>
      <c r="C9" s="107"/>
      <c r="D9" s="107"/>
      <c r="E9" s="107"/>
      <c r="F9" s="108"/>
      <c r="G9" s="108"/>
    </row>
    <row r="10" spans="1:7" ht="12.75">
      <c r="A10" s="95" t="s">
        <v>116</v>
      </c>
      <c r="B10" s="96"/>
      <c r="C10" s="96"/>
      <c r="D10" s="96"/>
      <c r="E10" s="96"/>
      <c r="F10" s="97"/>
      <c r="G10" s="97"/>
    </row>
    <row r="11" spans="1:7" ht="12.75">
      <c r="A11" s="97"/>
      <c r="B11" s="97"/>
      <c r="C11" s="97"/>
      <c r="D11" s="97"/>
      <c r="E11" s="97"/>
      <c r="F11" s="97"/>
      <c r="G11" s="97"/>
    </row>
    <row r="12" spans="1:5" ht="12.75">
      <c r="A12" s="94"/>
      <c r="B12" s="108"/>
      <c r="C12" s="108"/>
      <c r="D12" s="108"/>
      <c r="E12" s="108"/>
    </row>
    <row r="13" spans="1:7" ht="12.75">
      <c r="A13" s="109" t="s">
        <v>0</v>
      </c>
      <c r="B13" s="110"/>
      <c r="C13" s="110"/>
      <c r="D13" s="110"/>
      <c r="E13" s="110"/>
      <c r="F13" s="98"/>
      <c r="G13" s="98"/>
    </row>
    <row r="14" spans="1:7" ht="12.75">
      <c r="A14" s="109" t="s">
        <v>191</v>
      </c>
      <c r="B14" s="110"/>
      <c r="C14" s="110"/>
      <c r="D14" s="110"/>
      <c r="E14" s="110"/>
      <c r="F14" s="98"/>
      <c r="G14" s="98"/>
    </row>
    <row r="15" spans="1:7" ht="12.75">
      <c r="A15" s="8"/>
      <c r="B15" s="63"/>
      <c r="C15" s="63"/>
      <c r="D15" s="63"/>
      <c r="E15" s="63"/>
      <c r="F15" s="64"/>
      <c r="G15" s="64"/>
    </row>
    <row r="16" spans="1:7" ht="12.75">
      <c r="A16" s="106" t="s">
        <v>192</v>
      </c>
      <c r="B16" s="115"/>
      <c r="C16" s="115"/>
      <c r="D16" s="115"/>
      <c r="E16" s="115"/>
      <c r="F16" s="116"/>
      <c r="G16" s="116"/>
    </row>
    <row r="17" spans="1:7" ht="12.75">
      <c r="A17" s="106" t="s">
        <v>1</v>
      </c>
      <c r="B17" s="106"/>
      <c r="C17" s="106"/>
      <c r="D17" s="106"/>
      <c r="E17" s="106"/>
      <c r="F17" s="116"/>
      <c r="G17" s="116"/>
    </row>
    <row r="18" spans="1:7" ht="12.75" customHeight="1">
      <c r="A18" s="8"/>
      <c r="B18" s="9"/>
      <c r="C18" s="9"/>
      <c r="D18" s="117" t="s">
        <v>127</v>
      </c>
      <c r="E18" s="117"/>
      <c r="F18" s="117"/>
      <c r="G18" s="117"/>
    </row>
    <row r="19" spans="1:9" ht="67.5" customHeight="1">
      <c r="A19" s="3" t="s">
        <v>2</v>
      </c>
      <c r="B19" s="112" t="s">
        <v>3</v>
      </c>
      <c r="C19" s="113"/>
      <c r="D19" s="114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176572.08000000002</v>
      </c>
      <c r="G20" s="87">
        <f>SUM(G21,G27,G38,G39)</f>
        <v>189778.02999999997</v>
      </c>
      <c r="I20" s="87"/>
    </row>
    <row r="21" spans="1:9" s="12" customFormat="1" ht="12.75" customHeight="1">
      <c r="A21" s="30" t="s">
        <v>9</v>
      </c>
      <c r="B21" s="34" t="s">
        <v>97</v>
      </c>
      <c r="C21" s="15"/>
      <c r="D21" s="16"/>
      <c r="E21" s="23"/>
      <c r="F21" s="88">
        <f>SUM(F22:F26)</f>
        <v>36297.119999999995</v>
      </c>
      <c r="G21" s="88">
        <f>SUM(G22:G26)</f>
        <v>41129.33</v>
      </c>
      <c r="I21" s="88"/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132</v>
      </c>
    </row>
    <row r="23" spans="1:9" s="12" customFormat="1" ht="12.75" customHeight="1">
      <c r="A23" s="23" t="s">
        <v>12</v>
      </c>
      <c r="B23" s="7"/>
      <c r="C23" s="43" t="s">
        <v>118</v>
      </c>
      <c r="D23" s="29"/>
      <c r="E23" s="82" t="s">
        <v>195</v>
      </c>
      <c r="F23" s="88">
        <v>297.2</v>
      </c>
      <c r="G23" s="88">
        <v>1129.33</v>
      </c>
      <c r="I23" s="91" t="s">
        <v>133</v>
      </c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 t="s">
        <v>195</v>
      </c>
      <c r="F24" s="88">
        <v>35999.92</v>
      </c>
      <c r="G24" s="88">
        <v>40000</v>
      </c>
      <c r="I24" s="91" t="s">
        <v>134</v>
      </c>
    </row>
    <row r="25" spans="1:9" s="12" customFormat="1" ht="12.75" customHeight="1">
      <c r="A25" s="23" t="s">
        <v>15</v>
      </c>
      <c r="B25" s="7"/>
      <c r="C25" s="43" t="s">
        <v>123</v>
      </c>
      <c r="D25" s="29"/>
      <c r="E25" s="30"/>
      <c r="F25" s="88"/>
      <c r="G25" s="88"/>
      <c r="I25" s="91" t="s">
        <v>135</v>
      </c>
    </row>
    <row r="26" spans="1:9" s="12" customFormat="1" ht="12.75" customHeight="1">
      <c r="A26" s="77" t="s">
        <v>93</v>
      </c>
      <c r="B26" s="7"/>
      <c r="C26" s="24" t="s">
        <v>82</v>
      </c>
      <c r="D26" s="25"/>
      <c r="E26" s="30"/>
      <c r="F26" s="88"/>
      <c r="G26" s="88"/>
      <c r="I26" s="91" t="s">
        <v>136</v>
      </c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140274.96000000002</v>
      </c>
      <c r="G27" s="88">
        <f>SUM(G28:G37)</f>
        <v>148648.69999999998</v>
      </c>
      <c r="I27" s="91"/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137</v>
      </c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88"/>
      <c r="G29" s="88"/>
      <c r="I29" s="91" t="s">
        <v>138</v>
      </c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/>
      <c r="G30" s="88"/>
      <c r="I30" s="91" t="s">
        <v>139</v>
      </c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140</v>
      </c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/>
      <c r="G32" s="88"/>
      <c r="I32" s="91" t="s">
        <v>141</v>
      </c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>
        <v>59106.8</v>
      </c>
      <c r="G33" s="88">
        <v>79797.68</v>
      </c>
      <c r="I33" s="91" t="s">
        <v>142</v>
      </c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143</v>
      </c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 t="s">
        <v>195</v>
      </c>
      <c r="F35" s="88">
        <v>74009.49</v>
      </c>
      <c r="G35" s="88">
        <v>57921.78</v>
      </c>
      <c r="I35" s="91" t="s">
        <v>144</v>
      </c>
    </row>
    <row r="36" spans="1:9" s="12" customFormat="1" ht="12.75" customHeight="1">
      <c r="A36" s="23" t="s">
        <v>34</v>
      </c>
      <c r="B36" s="26"/>
      <c r="C36" s="45" t="s">
        <v>117</v>
      </c>
      <c r="D36" s="46"/>
      <c r="E36" s="82"/>
      <c r="F36" s="88">
        <v>7158.67</v>
      </c>
      <c r="G36" s="88">
        <v>10929.24</v>
      </c>
      <c r="I36" s="91" t="s">
        <v>145</v>
      </c>
    </row>
    <row r="37" spans="1:9" s="12" customFormat="1" ht="12.75" customHeight="1">
      <c r="A37" s="23" t="s">
        <v>35</v>
      </c>
      <c r="B37" s="7"/>
      <c r="C37" s="43" t="s">
        <v>126</v>
      </c>
      <c r="D37" s="29"/>
      <c r="E37" s="30"/>
      <c r="F37" s="88"/>
      <c r="G37" s="88"/>
      <c r="I37" s="91" t="s">
        <v>146</v>
      </c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147</v>
      </c>
    </row>
    <row r="39" spans="1:9" s="12" customFormat="1" ht="12.75" customHeight="1">
      <c r="A39" s="30" t="s">
        <v>44</v>
      </c>
      <c r="B39" s="6" t="s">
        <v>45</v>
      </c>
      <c r="C39" s="6"/>
      <c r="D39" s="44"/>
      <c r="E39" s="83"/>
      <c r="F39" s="88"/>
      <c r="G39" s="88"/>
      <c r="I39" s="91" t="s">
        <v>148</v>
      </c>
    </row>
    <row r="40" spans="1:9" s="12" customFormat="1" ht="12.75" customHeight="1">
      <c r="A40" s="1" t="s">
        <v>46</v>
      </c>
      <c r="B40" s="13" t="s">
        <v>47</v>
      </c>
      <c r="C40" s="31"/>
      <c r="D40" s="14"/>
      <c r="E40" s="82"/>
      <c r="F40" s="88"/>
      <c r="G40" s="88"/>
      <c r="I40" s="91" t="s">
        <v>149</v>
      </c>
    </row>
    <row r="41" spans="1:9" s="12" customFormat="1" ht="12.75" customHeight="1">
      <c r="A41" s="3" t="s">
        <v>48</v>
      </c>
      <c r="B41" s="65" t="s">
        <v>49</v>
      </c>
      <c r="C41" s="32"/>
      <c r="D41" s="66"/>
      <c r="E41" s="30"/>
      <c r="F41" s="87">
        <f>SUM(F42,F48,F49,F56,F57)</f>
        <v>145474.5</v>
      </c>
      <c r="G41" s="87">
        <f>SUM(G42,G48,G49,G56,G57)</f>
        <v>142642.75</v>
      </c>
      <c r="I41" s="92"/>
    </row>
    <row r="42" spans="1:9" s="12" customFormat="1" ht="12.75" customHeight="1">
      <c r="A42" s="56" t="s">
        <v>9</v>
      </c>
      <c r="B42" s="48" t="s">
        <v>50</v>
      </c>
      <c r="C42" s="50"/>
      <c r="D42" s="67"/>
      <c r="E42" s="30"/>
      <c r="F42" s="88">
        <f>SUM(F43:F47)</f>
        <v>69345.43</v>
      </c>
      <c r="G42" s="88">
        <f>SUM(G43:G47)</f>
        <v>53387.21</v>
      </c>
      <c r="I42" s="91"/>
    </row>
    <row r="43" spans="1:9" s="12" customFormat="1" ht="12.75" customHeight="1">
      <c r="A43" s="18" t="s">
        <v>10</v>
      </c>
      <c r="B43" s="26"/>
      <c r="C43" s="45" t="s">
        <v>51</v>
      </c>
      <c r="D43" s="46"/>
      <c r="E43" s="82"/>
      <c r="F43" s="88"/>
      <c r="G43" s="88"/>
      <c r="I43" s="91" t="s">
        <v>150</v>
      </c>
    </row>
    <row r="44" spans="1:9" s="12" customFormat="1" ht="12.75" customHeight="1">
      <c r="A44" s="18" t="s">
        <v>12</v>
      </c>
      <c r="B44" s="26"/>
      <c r="C44" s="45" t="s">
        <v>91</v>
      </c>
      <c r="D44" s="46"/>
      <c r="E44" s="82" t="s">
        <v>195</v>
      </c>
      <c r="F44" s="88">
        <v>69345.43</v>
      </c>
      <c r="G44" s="88">
        <v>53387.21</v>
      </c>
      <c r="I44" s="91" t="s">
        <v>151</v>
      </c>
    </row>
    <row r="45" spans="1:9" s="12" customFormat="1" ht="12.75">
      <c r="A45" s="18" t="s">
        <v>13</v>
      </c>
      <c r="B45" s="26"/>
      <c r="C45" s="45" t="s">
        <v>119</v>
      </c>
      <c r="D45" s="46"/>
      <c r="E45" s="82"/>
      <c r="F45" s="88"/>
      <c r="G45" s="88"/>
      <c r="I45" s="91" t="s">
        <v>152</v>
      </c>
    </row>
    <row r="46" spans="1:9" s="12" customFormat="1" ht="12.75">
      <c r="A46" s="18" t="s">
        <v>15</v>
      </c>
      <c r="B46" s="26"/>
      <c r="C46" s="45" t="s">
        <v>124</v>
      </c>
      <c r="D46" s="46"/>
      <c r="E46" s="82"/>
      <c r="F46" s="88"/>
      <c r="G46" s="88"/>
      <c r="I46" s="91" t="s">
        <v>153</v>
      </c>
    </row>
    <row r="47" spans="1:9" s="12" customFormat="1" ht="12.75" customHeight="1">
      <c r="A47" s="18" t="s">
        <v>93</v>
      </c>
      <c r="B47" s="32"/>
      <c r="C47" s="118" t="s">
        <v>104</v>
      </c>
      <c r="D47" s="119"/>
      <c r="E47" s="82"/>
      <c r="F47" s="88"/>
      <c r="G47" s="88"/>
      <c r="I47" s="91" t="s">
        <v>154</v>
      </c>
    </row>
    <row r="48" spans="1:9" s="12" customFormat="1" ht="12.75" customHeight="1">
      <c r="A48" s="56" t="s">
        <v>16</v>
      </c>
      <c r="B48" s="68" t="s">
        <v>110</v>
      </c>
      <c r="C48" s="53"/>
      <c r="D48" s="69"/>
      <c r="E48" s="30"/>
      <c r="F48" s="88"/>
      <c r="G48" s="88"/>
      <c r="I48" s="91" t="s">
        <v>155</v>
      </c>
    </row>
    <row r="49" spans="1:9" s="12" customFormat="1" ht="12.75" customHeight="1">
      <c r="A49" s="56" t="s">
        <v>36</v>
      </c>
      <c r="B49" s="48" t="s">
        <v>98</v>
      </c>
      <c r="C49" s="50"/>
      <c r="D49" s="67"/>
      <c r="E49" s="30" t="s">
        <v>196</v>
      </c>
      <c r="F49" s="88">
        <f>SUM(F50:F55)</f>
        <v>69891.4</v>
      </c>
      <c r="G49" s="88">
        <f>SUM(G50:G55)</f>
        <v>89255.54</v>
      </c>
      <c r="I49" s="91"/>
    </row>
    <row r="50" spans="1:9" s="12" customFormat="1" ht="12.75" customHeight="1">
      <c r="A50" s="18" t="s">
        <v>38</v>
      </c>
      <c r="B50" s="50"/>
      <c r="C50" s="78" t="s">
        <v>83</v>
      </c>
      <c r="D50" s="52"/>
      <c r="E50" s="30"/>
      <c r="F50" s="88"/>
      <c r="G50" s="88"/>
      <c r="I50" s="91" t="s">
        <v>156</v>
      </c>
    </row>
    <row r="51" spans="1:9" s="12" customFormat="1" ht="12.75" customHeight="1">
      <c r="A51" s="79" t="s">
        <v>39</v>
      </c>
      <c r="B51" s="26"/>
      <c r="C51" s="45" t="s">
        <v>52</v>
      </c>
      <c r="D51" s="27"/>
      <c r="E51" s="84"/>
      <c r="F51" s="88"/>
      <c r="G51" s="88"/>
      <c r="I51" s="91" t="s">
        <v>157</v>
      </c>
    </row>
    <row r="52" spans="1:9" s="12" customFormat="1" ht="12.75" customHeight="1">
      <c r="A52" s="18" t="s">
        <v>40</v>
      </c>
      <c r="B52" s="26"/>
      <c r="C52" s="45" t="s">
        <v>53</v>
      </c>
      <c r="D52" s="46"/>
      <c r="E52" s="85"/>
      <c r="F52" s="88"/>
      <c r="G52" s="88"/>
      <c r="I52" s="91" t="s">
        <v>158</v>
      </c>
    </row>
    <row r="53" spans="1:9" s="12" customFormat="1" ht="12.75" customHeight="1">
      <c r="A53" s="18" t="s">
        <v>41</v>
      </c>
      <c r="B53" s="26"/>
      <c r="C53" s="118" t="s">
        <v>90</v>
      </c>
      <c r="D53" s="119"/>
      <c r="E53" s="85"/>
      <c r="F53" s="88"/>
      <c r="G53" s="88"/>
      <c r="I53" s="91" t="s">
        <v>159</v>
      </c>
    </row>
    <row r="54" spans="1:9" s="12" customFormat="1" ht="12.75" customHeight="1">
      <c r="A54" s="18" t="s">
        <v>42</v>
      </c>
      <c r="B54" s="26"/>
      <c r="C54" s="45" t="s">
        <v>84</v>
      </c>
      <c r="D54" s="46"/>
      <c r="E54" s="30" t="s">
        <v>196</v>
      </c>
      <c r="F54" s="88">
        <v>69891.4</v>
      </c>
      <c r="G54" s="88">
        <v>89255.54</v>
      </c>
      <c r="I54" s="91" t="s">
        <v>160</v>
      </c>
    </row>
    <row r="55" spans="1:9" s="12" customFormat="1" ht="12.75" customHeight="1">
      <c r="A55" s="18" t="s">
        <v>43</v>
      </c>
      <c r="B55" s="26"/>
      <c r="C55" s="45" t="s">
        <v>54</v>
      </c>
      <c r="D55" s="46"/>
      <c r="E55" s="30"/>
      <c r="F55" s="88"/>
      <c r="G55" s="88"/>
      <c r="I55" s="91" t="s">
        <v>161</v>
      </c>
    </row>
    <row r="56" spans="1:9" s="12" customFormat="1" ht="12.75" customHeight="1">
      <c r="A56" s="56" t="s">
        <v>44</v>
      </c>
      <c r="B56" s="4" t="s">
        <v>55</v>
      </c>
      <c r="C56" s="4"/>
      <c r="D56" s="60"/>
      <c r="E56" s="85"/>
      <c r="F56" s="88"/>
      <c r="G56" s="88"/>
      <c r="I56" s="91" t="s">
        <v>162</v>
      </c>
    </row>
    <row r="57" spans="1:9" s="12" customFormat="1" ht="12.75" customHeight="1">
      <c r="A57" s="56" t="s">
        <v>56</v>
      </c>
      <c r="B57" s="4" t="s">
        <v>57</v>
      </c>
      <c r="C57" s="4"/>
      <c r="D57" s="60"/>
      <c r="E57" s="30"/>
      <c r="F57" s="88">
        <v>6237.67</v>
      </c>
      <c r="G57" s="88"/>
      <c r="I57" s="91" t="s">
        <v>163</v>
      </c>
    </row>
    <row r="58" spans="1:9" s="12" customFormat="1" ht="12.75" customHeight="1">
      <c r="A58" s="30"/>
      <c r="B58" s="20" t="s">
        <v>58</v>
      </c>
      <c r="C58" s="21"/>
      <c r="D58" s="22"/>
      <c r="E58" s="30"/>
      <c r="F58" s="88">
        <f>SUM(F20,F40,F41)</f>
        <v>322046.58</v>
      </c>
      <c r="G58" s="88">
        <f>SUM(G20,G40,G41)</f>
        <v>332420.77999999997</v>
      </c>
      <c r="I58" s="91"/>
    </row>
    <row r="59" spans="1:9" s="12" customFormat="1" ht="12.75" customHeight="1">
      <c r="A59" s="1" t="s">
        <v>59</v>
      </c>
      <c r="B59" s="13" t="s">
        <v>60</v>
      </c>
      <c r="C59" s="13"/>
      <c r="D59" s="72"/>
      <c r="E59" s="30"/>
      <c r="F59" s="87">
        <f>SUM(F60:F63)</f>
        <v>226140.72999999986</v>
      </c>
      <c r="G59" s="87">
        <f>SUM(G60:G63)</f>
        <v>242406.31</v>
      </c>
      <c r="I59" s="92"/>
    </row>
    <row r="60" spans="1:9" s="12" customFormat="1" ht="12.75" customHeight="1">
      <c r="A60" s="30" t="s">
        <v>9</v>
      </c>
      <c r="B60" s="6" t="s">
        <v>61</v>
      </c>
      <c r="C60" s="6"/>
      <c r="D60" s="44"/>
      <c r="E60" s="30"/>
      <c r="F60" s="88">
        <v>24887.12999999989</v>
      </c>
      <c r="G60" s="88">
        <v>25021.6</v>
      </c>
      <c r="I60" s="91" t="s">
        <v>184</v>
      </c>
    </row>
    <row r="61" spans="1:9" s="12" customFormat="1" ht="12.75" customHeight="1">
      <c r="A61" s="19" t="s">
        <v>16</v>
      </c>
      <c r="B61" s="20" t="s">
        <v>62</v>
      </c>
      <c r="C61" s="21"/>
      <c r="D61" s="22"/>
      <c r="E61" s="19"/>
      <c r="F61" s="88">
        <v>190109.86</v>
      </c>
      <c r="G61" s="88">
        <v>213468.88</v>
      </c>
      <c r="I61" s="91" t="s">
        <v>185</v>
      </c>
    </row>
    <row r="62" spans="1:9" s="12" customFormat="1" ht="12.75" customHeight="1">
      <c r="A62" s="30" t="s">
        <v>36</v>
      </c>
      <c r="B62" s="120" t="s">
        <v>105</v>
      </c>
      <c r="C62" s="121"/>
      <c r="D62" s="122"/>
      <c r="E62" s="30"/>
      <c r="F62" s="88">
        <v>9015.71</v>
      </c>
      <c r="G62" s="88">
        <v>3895.83</v>
      </c>
      <c r="I62" s="91" t="s">
        <v>186</v>
      </c>
    </row>
    <row r="63" spans="1:9" s="12" customFormat="1" ht="12.75" customHeight="1">
      <c r="A63" s="30" t="s">
        <v>96</v>
      </c>
      <c r="B63" s="6" t="s">
        <v>63</v>
      </c>
      <c r="C63" s="7"/>
      <c r="D63" s="5"/>
      <c r="E63" s="30"/>
      <c r="F63" s="88">
        <v>2128.03</v>
      </c>
      <c r="G63" s="88">
        <v>20</v>
      </c>
      <c r="I63" s="91" t="s">
        <v>187</v>
      </c>
    </row>
    <row r="64" spans="1:9" s="12" customFormat="1" ht="12.75" customHeight="1">
      <c r="A64" s="1" t="s">
        <v>64</v>
      </c>
      <c r="B64" s="13" t="s">
        <v>65</v>
      </c>
      <c r="C64" s="31"/>
      <c r="D64" s="14"/>
      <c r="E64" s="30"/>
      <c r="F64" s="87">
        <f>SUM(F65,F69)</f>
        <v>94891.4</v>
      </c>
      <c r="G64" s="87">
        <f>SUM(G65,G69)</f>
        <v>89255.54</v>
      </c>
      <c r="I64" s="92"/>
    </row>
    <row r="65" spans="1:9" s="12" customFormat="1" ht="12.75" customHeight="1">
      <c r="A65" s="30" t="s">
        <v>9</v>
      </c>
      <c r="B65" s="34" t="s">
        <v>66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 ht="12.75">
      <c r="A66" s="23" t="s">
        <v>10</v>
      </c>
      <c r="B66" s="39"/>
      <c r="C66" s="43" t="s">
        <v>99</v>
      </c>
      <c r="D66" s="49"/>
      <c r="E66" s="85"/>
      <c r="F66" s="88"/>
      <c r="G66" s="88"/>
      <c r="I66" s="91" t="s">
        <v>188</v>
      </c>
    </row>
    <row r="67" spans="1:9" s="12" customFormat="1" ht="12.75" customHeight="1">
      <c r="A67" s="23" t="s">
        <v>12</v>
      </c>
      <c r="B67" s="7"/>
      <c r="C67" s="43" t="s">
        <v>67</v>
      </c>
      <c r="D67" s="29"/>
      <c r="E67" s="30"/>
      <c r="F67" s="88"/>
      <c r="G67" s="88"/>
      <c r="I67" s="91" t="s">
        <v>164</v>
      </c>
    </row>
    <row r="68" spans="1:9" s="12" customFormat="1" ht="12.75" customHeight="1">
      <c r="A68" s="23" t="s">
        <v>103</v>
      </c>
      <c r="B68" s="7"/>
      <c r="C68" s="43" t="s">
        <v>68</v>
      </c>
      <c r="D68" s="29"/>
      <c r="E68" s="83"/>
      <c r="F68" s="88"/>
      <c r="G68" s="88"/>
      <c r="I68" s="91" t="s">
        <v>165</v>
      </c>
    </row>
    <row r="69" spans="1:9" s="61" customFormat="1" ht="12.75" customHeight="1">
      <c r="A69" s="56" t="s">
        <v>16</v>
      </c>
      <c r="B69" s="57" t="s">
        <v>69</v>
      </c>
      <c r="C69" s="58"/>
      <c r="D69" s="59"/>
      <c r="E69" s="56"/>
      <c r="F69" s="88">
        <f>SUM(F70:F75,F78:F83)</f>
        <v>94891.4</v>
      </c>
      <c r="G69" s="88">
        <f>SUM(G70:G75,G78:G83)</f>
        <v>89255.54</v>
      </c>
      <c r="I69" s="91"/>
    </row>
    <row r="70" spans="1:9" s="12" customFormat="1" ht="12.75" customHeight="1">
      <c r="A70" s="23" t="s">
        <v>18</v>
      </c>
      <c r="B70" s="7"/>
      <c r="C70" s="43" t="s">
        <v>102</v>
      </c>
      <c r="D70" s="25"/>
      <c r="E70" s="30"/>
      <c r="F70" s="88"/>
      <c r="G70" s="88"/>
      <c r="I70" s="91" t="s">
        <v>166</v>
      </c>
    </row>
    <row r="71" spans="1:9" s="12" customFormat="1" ht="12.75" customHeight="1">
      <c r="A71" s="23" t="s">
        <v>20</v>
      </c>
      <c r="B71" s="39"/>
      <c r="C71" s="43" t="s">
        <v>108</v>
      </c>
      <c r="D71" s="49"/>
      <c r="E71" s="85"/>
      <c r="F71" s="88"/>
      <c r="G71" s="88"/>
      <c r="I71" s="91" t="s">
        <v>167</v>
      </c>
    </row>
    <row r="72" spans="1:9" s="12" customFormat="1" ht="12.75">
      <c r="A72" s="23" t="s">
        <v>22</v>
      </c>
      <c r="B72" s="39"/>
      <c r="C72" s="43" t="s">
        <v>100</v>
      </c>
      <c r="D72" s="49"/>
      <c r="E72" s="30" t="s">
        <v>196</v>
      </c>
      <c r="F72" s="88">
        <v>25000</v>
      </c>
      <c r="G72" s="88"/>
      <c r="I72" s="91" t="s">
        <v>168</v>
      </c>
    </row>
    <row r="73" spans="1:9" s="12" customFormat="1" ht="12.75">
      <c r="A73" s="76" t="s">
        <v>24</v>
      </c>
      <c r="B73" s="50"/>
      <c r="C73" s="51" t="s">
        <v>85</v>
      </c>
      <c r="D73" s="52"/>
      <c r="E73" s="85"/>
      <c r="F73" s="88"/>
      <c r="G73" s="88"/>
      <c r="I73" s="91" t="s">
        <v>169</v>
      </c>
    </row>
    <row r="74" spans="1:9" s="12" customFormat="1" ht="12.75">
      <c r="A74" s="30" t="s">
        <v>26</v>
      </c>
      <c r="B74" s="24"/>
      <c r="C74" s="24" t="s">
        <v>86</v>
      </c>
      <c r="D74" s="25"/>
      <c r="E74" s="86"/>
      <c r="F74" s="88"/>
      <c r="G74" s="88"/>
      <c r="I74" s="91" t="s">
        <v>170</v>
      </c>
    </row>
    <row r="75" spans="1:9" s="12" customFormat="1" ht="12.75" customHeight="1">
      <c r="A75" s="80" t="s">
        <v>28</v>
      </c>
      <c r="B75" s="58"/>
      <c r="C75" s="75" t="s">
        <v>101</v>
      </c>
      <c r="D75" s="62"/>
      <c r="E75" s="30"/>
      <c r="F75" s="88">
        <f>SUM(F76,F77)</f>
        <v>0</v>
      </c>
      <c r="G75" s="88">
        <f>SUM(G76,G77)</f>
        <v>0</v>
      </c>
      <c r="I75" s="91"/>
    </row>
    <row r="76" spans="1:9" s="12" customFormat="1" ht="12.75" customHeight="1">
      <c r="A76" s="18" t="s">
        <v>129</v>
      </c>
      <c r="B76" s="26"/>
      <c r="C76" s="27"/>
      <c r="D76" s="46" t="s">
        <v>70</v>
      </c>
      <c r="E76" s="85"/>
      <c r="F76" s="88"/>
      <c r="G76" s="88"/>
      <c r="I76" s="91" t="s">
        <v>171</v>
      </c>
    </row>
    <row r="77" spans="1:9" s="12" customFormat="1" ht="12.75" customHeight="1">
      <c r="A77" s="18" t="s">
        <v>130</v>
      </c>
      <c r="B77" s="26"/>
      <c r="C77" s="27"/>
      <c r="D77" s="46" t="s">
        <v>71</v>
      </c>
      <c r="E77" s="82"/>
      <c r="F77" s="88"/>
      <c r="G77" s="88"/>
      <c r="I77" s="91" t="s">
        <v>172</v>
      </c>
    </row>
    <row r="78" spans="1:9" s="12" customFormat="1" ht="12.75" customHeight="1">
      <c r="A78" s="18" t="s">
        <v>30</v>
      </c>
      <c r="B78" s="53"/>
      <c r="C78" s="54" t="s">
        <v>72</v>
      </c>
      <c r="D78" s="55"/>
      <c r="E78" s="82"/>
      <c r="F78" s="88"/>
      <c r="G78" s="88"/>
      <c r="I78" s="91" t="s">
        <v>173</v>
      </c>
    </row>
    <row r="79" spans="1:9" s="12" customFormat="1" ht="12.75" customHeight="1">
      <c r="A79" s="18" t="s">
        <v>32</v>
      </c>
      <c r="B79" s="33"/>
      <c r="C79" s="45" t="s">
        <v>112</v>
      </c>
      <c r="D79" s="47"/>
      <c r="E79" s="85"/>
      <c r="F79" s="88"/>
      <c r="G79" s="88"/>
      <c r="I79" s="91" t="s">
        <v>174</v>
      </c>
    </row>
    <row r="80" spans="1:9" s="12" customFormat="1" ht="12.75" customHeight="1">
      <c r="A80" s="18" t="s">
        <v>34</v>
      </c>
      <c r="B80" s="7"/>
      <c r="C80" s="43" t="s">
        <v>73</v>
      </c>
      <c r="D80" s="29"/>
      <c r="E80" s="85"/>
      <c r="F80" s="88"/>
      <c r="G80" s="88"/>
      <c r="I80" s="91" t="s">
        <v>175</v>
      </c>
    </row>
    <row r="81" spans="1:9" s="12" customFormat="1" ht="12.75" customHeight="1">
      <c r="A81" s="18" t="s">
        <v>35</v>
      </c>
      <c r="B81" s="7"/>
      <c r="C81" s="43" t="s">
        <v>74</v>
      </c>
      <c r="D81" s="29"/>
      <c r="E81" s="85"/>
      <c r="F81" s="88"/>
      <c r="G81" s="88"/>
      <c r="I81" s="91" t="s">
        <v>176</v>
      </c>
    </row>
    <row r="82" spans="1:9" s="12" customFormat="1" ht="12.75" customHeight="1">
      <c r="A82" s="23" t="s">
        <v>128</v>
      </c>
      <c r="B82" s="26"/>
      <c r="C82" s="45" t="s">
        <v>92</v>
      </c>
      <c r="D82" s="46"/>
      <c r="E82" s="85"/>
      <c r="F82" s="88">
        <v>69891.4</v>
      </c>
      <c r="G82" s="88">
        <v>89255.54</v>
      </c>
      <c r="I82" s="91" t="s">
        <v>177</v>
      </c>
    </row>
    <row r="83" spans="1:9" s="12" customFormat="1" ht="12.75" customHeight="1">
      <c r="A83" s="23" t="s">
        <v>131</v>
      </c>
      <c r="B83" s="7"/>
      <c r="C83" s="43" t="s">
        <v>75</v>
      </c>
      <c r="D83" s="29"/>
      <c r="E83" s="83"/>
      <c r="F83" s="88"/>
      <c r="G83" s="88"/>
      <c r="I83" s="91" t="s">
        <v>178</v>
      </c>
    </row>
    <row r="84" spans="1:9" s="12" customFormat="1" ht="12.75" customHeight="1">
      <c r="A84" s="1" t="s">
        <v>76</v>
      </c>
      <c r="B84" s="36" t="s">
        <v>77</v>
      </c>
      <c r="C84" s="37"/>
      <c r="D84" s="38"/>
      <c r="E84" s="83"/>
      <c r="F84" s="87">
        <f>SUM(F85,F86,F89,F90)</f>
        <v>1014.45</v>
      </c>
      <c r="G84" s="87">
        <f>SUM(G85,G86,G89,G90)</f>
        <v>758.9300000006333</v>
      </c>
      <c r="I84" s="92"/>
    </row>
    <row r="85" spans="1:9" s="12" customFormat="1" ht="12.75" customHeight="1">
      <c r="A85" s="30" t="s">
        <v>9</v>
      </c>
      <c r="B85" s="6" t="s">
        <v>87</v>
      </c>
      <c r="C85" s="7"/>
      <c r="D85" s="5"/>
      <c r="E85" s="83"/>
      <c r="F85" s="88"/>
      <c r="G85" s="88"/>
      <c r="I85" s="91" t="s">
        <v>179</v>
      </c>
    </row>
    <row r="86" spans="1:9" s="12" customFormat="1" ht="12.75" customHeight="1">
      <c r="A86" s="30" t="s">
        <v>16</v>
      </c>
      <c r="B86" s="34" t="s">
        <v>78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>
      <c r="A87" s="23" t="s">
        <v>18</v>
      </c>
      <c r="B87" s="7"/>
      <c r="C87" s="43" t="s">
        <v>79</v>
      </c>
      <c r="D87" s="29"/>
      <c r="E87" s="30"/>
      <c r="F87" s="88"/>
      <c r="G87" s="88"/>
      <c r="I87" s="91" t="s">
        <v>180</v>
      </c>
    </row>
    <row r="88" spans="1:9" s="12" customFormat="1" ht="12.75" customHeight="1">
      <c r="A88" s="23" t="s">
        <v>20</v>
      </c>
      <c r="B88" s="7"/>
      <c r="C88" s="43" t="s">
        <v>80</v>
      </c>
      <c r="D88" s="29"/>
      <c r="E88" s="30"/>
      <c r="F88" s="88"/>
      <c r="G88" s="88"/>
      <c r="I88" s="91" t="s">
        <v>181</v>
      </c>
    </row>
    <row r="89" spans="1:9" s="12" customFormat="1" ht="12.75" customHeight="1">
      <c r="A89" s="56" t="s">
        <v>36</v>
      </c>
      <c r="B89" s="27" t="s">
        <v>109</v>
      </c>
      <c r="C89" s="27"/>
      <c r="D89" s="28"/>
      <c r="E89" s="30"/>
      <c r="F89" s="88"/>
      <c r="G89" s="88"/>
      <c r="I89" s="91" t="s">
        <v>182</v>
      </c>
    </row>
    <row r="90" spans="1:9" s="12" customFormat="1" ht="12.75" customHeight="1">
      <c r="A90" s="19" t="s">
        <v>44</v>
      </c>
      <c r="B90" s="20" t="s">
        <v>81</v>
      </c>
      <c r="C90" s="21"/>
      <c r="D90" s="22"/>
      <c r="E90" s="30"/>
      <c r="F90" s="88">
        <v>1014.45</v>
      </c>
      <c r="G90" s="88">
        <f>SUM(G91,G92)</f>
        <v>758.9300000006333</v>
      </c>
      <c r="I90" s="91"/>
    </row>
    <row r="91" spans="1:9" s="12" customFormat="1" ht="12.75" customHeight="1">
      <c r="A91" s="23" t="s">
        <v>120</v>
      </c>
      <c r="B91" s="31"/>
      <c r="C91" s="43" t="s">
        <v>106</v>
      </c>
      <c r="D91" s="10"/>
      <c r="E91" s="82" t="s">
        <v>196</v>
      </c>
      <c r="F91" s="88">
        <v>255.52</v>
      </c>
      <c r="G91" s="88">
        <v>758.9300000006333</v>
      </c>
      <c r="I91" s="91" t="s">
        <v>183</v>
      </c>
    </row>
    <row r="92" spans="1:9" s="12" customFormat="1" ht="12.75" customHeight="1">
      <c r="A92" s="23" t="s">
        <v>121</v>
      </c>
      <c r="B92" s="31"/>
      <c r="C92" s="43" t="s">
        <v>107</v>
      </c>
      <c r="D92" s="10"/>
      <c r="E92" s="82"/>
      <c r="F92" s="88">
        <v>758.93</v>
      </c>
      <c r="G92" s="88"/>
      <c r="I92" s="91" t="s">
        <v>189</v>
      </c>
    </row>
    <row r="93" spans="1:9" s="12" customFormat="1" ht="12.75" customHeight="1">
      <c r="A93" s="1" t="s">
        <v>88</v>
      </c>
      <c r="B93" s="36" t="s">
        <v>89</v>
      </c>
      <c r="C93" s="38"/>
      <c r="D93" s="38"/>
      <c r="E93" s="82"/>
      <c r="F93" s="87"/>
      <c r="G93" s="87"/>
      <c r="I93" s="92"/>
    </row>
    <row r="94" spans="1:9" s="12" customFormat="1" ht="25.5" customHeight="1">
      <c r="A94" s="1"/>
      <c r="B94" s="123" t="s">
        <v>122</v>
      </c>
      <c r="C94" s="124"/>
      <c r="D94" s="119"/>
      <c r="E94" s="30"/>
      <c r="F94" s="89">
        <f>SUM(F59,F64,F84,F93)</f>
        <v>322046.5799999999</v>
      </c>
      <c r="G94" s="89">
        <f>SUM(G59,G64,G84,G93)</f>
        <v>332420.7800000006</v>
      </c>
      <c r="I94" s="93"/>
    </row>
    <row r="95" spans="1:7" s="12" customFormat="1" ht="12.75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125" t="s">
        <v>193</v>
      </c>
      <c r="B96" s="125"/>
      <c r="C96" s="125"/>
      <c r="D96" s="125"/>
      <c r="E96" s="125"/>
      <c r="F96" s="107" t="s">
        <v>194</v>
      </c>
      <c r="G96" s="107"/>
    </row>
    <row r="97" spans="1:7" s="12" customFormat="1" ht="12.75">
      <c r="A97" s="106" t="s">
        <v>125</v>
      </c>
      <c r="B97" s="106"/>
      <c r="C97" s="106"/>
      <c r="D97" s="106"/>
      <c r="E97" s="106"/>
      <c r="F97" s="106" t="s">
        <v>113</v>
      </c>
      <c r="G97" s="106"/>
    </row>
    <row r="98" spans="1:7" s="12" customFormat="1" ht="12.75">
      <c r="A98" s="70"/>
      <c r="B98" s="70"/>
      <c r="C98" s="70"/>
      <c r="D98" s="70"/>
      <c r="E98" s="71"/>
      <c r="F98" s="9"/>
      <c r="G98" s="9"/>
    </row>
    <row r="99" spans="1:7" s="12" customFormat="1" ht="12.75">
      <c r="A99" s="70"/>
      <c r="B99" s="70"/>
      <c r="C99" s="70"/>
      <c r="D99" s="70"/>
      <c r="E99" s="71"/>
      <c r="F99" s="9"/>
      <c r="G99" s="9"/>
    </row>
    <row r="100" spans="5:8" s="12" customFormat="1" ht="12.75" customHeight="1">
      <c r="E100" s="42"/>
      <c r="H100" s="90"/>
    </row>
  </sheetData>
  <mergeCells count="22">
    <mergeCell ref="F96:G96"/>
    <mergeCell ref="F97:G97"/>
    <mergeCell ref="C47:D47"/>
    <mergeCell ref="C53:D53"/>
    <mergeCell ref="B62:D62"/>
    <mergeCell ref="B94:D94"/>
    <mergeCell ref="A96:E96"/>
    <mergeCell ref="A97:E97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Elena</dc:creator>
  <cp:keywords/>
  <dc:description/>
  <cp:lastModifiedBy>Elena</cp:lastModifiedBy>
  <cp:lastPrinted>2013-03-29T08:22:55Z</cp:lastPrinted>
  <dcterms:created xsi:type="dcterms:W3CDTF">2009-07-20T14:30:53Z</dcterms:created>
  <dcterms:modified xsi:type="dcterms:W3CDTF">2013-04-19T08:41:49Z</dcterms:modified>
  <cp:category/>
  <cp:version/>
  <cp:contentType/>
  <cp:contentStatus/>
</cp:coreProperties>
</file>